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I:\TML18\"/>
    </mc:Choice>
  </mc:AlternateContent>
  <xr:revisionPtr revIDLastSave="0" documentId="8_{83775277-1304-4A19-B126-F61B379B91E8}" xr6:coauthVersionLast="34" xr6:coauthVersionMax="34" xr10:uidLastSave="{00000000-0000-0000-0000-000000000000}"/>
  <bookViews>
    <workbookView xWindow="0" yWindow="0" windowWidth="28800" windowHeight="12225" xr2:uid="{00000000-000D-0000-FFFF-FFFF00000000}"/>
  </bookViews>
  <sheets>
    <sheet name="PRICES" sheetId="1" r:id="rId1"/>
  </sheets>
  <definedNames>
    <definedName name="_xlnm.Print_Area" localSheetId="0">PRICES!$B$2:$I$86</definedName>
  </definedNames>
  <calcPr calcId="179017"/>
</workbook>
</file>

<file path=xl/calcChain.xml><?xml version="1.0" encoding="utf-8"?>
<calcChain xmlns="http://schemas.openxmlformats.org/spreadsheetml/2006/main">
  <c r="I69" i="1" l="1"/>
  <c r="I25" i="1" l="1"/>
  <c r="I34" i="1" l="1"/>
  <c r="I22" i="1" l="1"/>
  <c r="I23" i="1" l="1"/>
  <c r="I44" i="1" l="1"/>
  <c r="I45" i="1"/>
  <c r="I49" i="1"/>
  <c r="I47" i="1"/>
  <c r="I76" i="1" l="1"/>
  <c r="I33" i="1" l="1"/>
  <c r="I55" i="1" l="1"/>
  <c r="I54" i="1"/>
  <c r="I27" i="1"/>
  <c r="I26" i="1"/>
  <c r="I48" i="1"/>
  <c r="I46" i="1"/>
  <c r="I43" i="1"/>
  <c r="I42" i="1"/>
  <c r="I40" i="1"/>
  <c r="I39" i="1"/>
  <c r="I38" i="1"/>
  <c r="I37" i="1"/>
  <c r="I36" i="1"/>
  <c r="I35" i="1"/>
  <c r="I61" i="1"/>
  <c r="I58" i="1"/>
  <c r="I72" i="1"/>
  <c r="I71" i="1"/>
  <c r="I70" i="1"/>
  <c r="I32" i="1"/>
  <c r="I31" i="1"/>
  <c r="I60" i="1"/>
  <c r="I63" i="1"/>
  <c r="I62" i="1"/>
  <c r="I57" i="1"/>
  <c r="I56" i="1"/>
  <c r="I24" i="1"/>
  <c r="I30" i="1"/>
  <c r="I29" i="1"/>
  <c r="I21" i="1"/>
  <c r="I20" i="1"/>
  <c r="I16" i="1"/>
  <c r="I77" i="1"/>
  <c r="I78" i="1"/>
  <c r="I84" i="1" l="1"/>
  <c r="I85" i="1" s="1"/>
  <c r="I86" i="1" s="1"/>
</calcChain>
</file>

<file path=xl/sharedStrings.xml><?xml version="1.0" encoding="utf-8"?>
<sst xmlns="http://schemas.openxmlformats.org/spreadsheetml/2006/main" count="172" uniqueCount="131">
  <si>
    <t>MO-50</t>
  </si>
  <si>
    <t>MO-12</t>
  </si>
  <si>
    <t>MO-05</t>
  </si>
  <si>
    <t>MO-26</t>
  </si>
  <si>
    <t>MO-06</t>
  </si>
  <si>
    <t>MO-90</t>
  </si>
  <si>
    <t>MO-91</t>
  </si>
  <si>
    <t>MO-95</t>
  </si>
  <si>
    <t>MO-96</t>
  </si>
  <si>
    <t>MO-29</t>
  </si>
  <si>
    <t>MO-92</t>
  </si>
  <si>
    <t>MO-81</t>
  </si>
  <si>
    <t>MO-80</t>
  </si>
  <si>
    <t>MO-13</t>
  </si>
  <si>
    <t>MO-15</t>
  </si>
  <si>
    <t>MO-71</t>
  </si>
  <si>
    <t>MO-20</t>
  </si>
  <si>
    <t>EL-01</t>
  </si>
  <si>
    <t>PA-01</t>
  </si>
  <si>
    <t>PV-01</t>
  </si>
  <si>
    <t>AV-02</t>
  </si>
  <si>
    <t>IS-03</t>
  </si>
  <si>
    <t>IS-04</t>
  </si>
  <si>
    <t>MO-23</t>
  </si>
  <si>
    <t>EV-01</t>
  </si>
  <si>
    <t>ES-03</t>
  </si>
  <si>
    <t>IS-30</t>
  </si>
  <si>
    <t>GR-03</t>
  </si>
  <si>
    <t>GR-04</t>
  </si>
  <si>
    <t>Tel.:</t>
  </si>
  <si>
    <t>TOTAL:</t>
  </si>
  <si>
    <t>E-mail:</t>
  </si>
  <si>
    <t>FR-01</t>
  </si>
  <si>
    <t>CC-01</t>
  </si>
  <si>
    <t>MO-17</t>
  </si>
  <si>
    <t>ME-01P</t>
  </si>
  <si>
    <t>MC-01P</t>
  </si>
  <si>
    <t>MO-16B</t>
  </si>
  <si>
    <t>MO-16C</t>
  </si>
  <si>
    <t>MO-14B</t>
  </si>
  <si>
    <t>ES-01P</t>
  </si>
  <si>
    <t>MO-75</t>
  </si>
  <si>
    <t>GR-01</t>
  </si>
  <si>
    <t>MO-16G</t>
  </si>
  <si>
    <t>MO-16M</t>
  </si>
  <si>
    <t>MO-16H</t>
  </si>
  <si>
    <t>MO-16K</t>
  </si>
  <si>
    <t>MO-08</t>
  </si>
  <si>
    <t>MO-10</t>
  </si>
  <si>
    <t>BASIC BOOTH FITTINGS - 2018</t>
  </si>
  <si>
    <t xml:space="preserve">Exhibition:             </t>
  </si>
  <si>
    <t>Booth:</t>
  </si>
  <si>
    <t>Date:</t>
  </si>
  <si>
    <t>Exhibitor:</t>
  </si>
  <si>
    <t>CUIT:</t>
  </si>
  <si>
    <t>Adress:</t>
  </si>
  <si>
    <t xml:space="preserve">I N F R A E S T R U C T U R E </t>
  </si>
  <si>
    <t>CODE</t>
  </si>
  <si>
    <t>DESCRIPTION</t>
  </si>
  <si>
    <t>WIDTH</t>
  </si>
  <si>
    <t>DEPTH</t>
  </si>
  <si>
    <t>HEIGHT</t>
  </si>
  <si>
    <t>u$s</t>
  </si>
  <si>
    <t>QUANTITY</t>
  </si>
  <si>
    <t>AMOUNT</t>
  </si>
  <si>
    <t>PANELS and TRIMMING are quoted by modules of 1.00m. If the requested measures are lower or with fraction, the upper value will be quoted (eg a 0,50 or 0,75 meter valence has a value of 1.00m)</t>
  </si>
  <si>
    <t>SYMA WHITE PANEL</t>
  </si>
  <si>
    <t>SYMA PANEL WITH GLASS BASE 0,75m (GLASS H: 1,45m)</t>
  </si>
  <si>
    <t xml:space="preserve">DOOR WITH LOCK </t>
  </si>
  <si>
    <t>F U R N I T U R E</t>
  </si>
  <si>
    <t>DESK WITH DRAWERS - BLACK  - BEECH TOP</t>
  </si>
  <si>
    <t>SWIVEL BLACK CHAIR WITH ARMREST</t>
  </si>
  <si>
    <t>FILE CABINET WITH SLINDING DOORS - BEECH TOP</t>
  </si>
  <si>
    <t>CLOTHES STAND CHROMO</t>
  </si>
  <si>
    <t>CLOTHES STAND BLACK TUBE</t>
  </si>
  <si>
    <t>BLACK CHROME CHAIR WITH ARMREST - "JIM"</t>
  </si>
  <si>
    <t>SMALL ROUND TABLE  BLACK BASE AND TOP 85cm Diam.</t>
  </si>
  <si>
    <t xml:space="preserve">DELTA CHAIR - CHROME BASE - BLACK SEAT </t>
  </si>
  <si>
    <t xml:space="preserve">SWIVEL CHAIR WITHOUT ARMREST - BLACK UPHOLSTERED </t>
  </si>
  <si>
    <t>TAPESTRIED CHAIR - BLUE OR GREY</t>
  </si>
  <si>
    <t>FLIER CONTAINER</t>
  </si>
  <si>
    <r>
      <t xml:space="preserve">    SMALL FREEDGE - </t>
    </r>
    <r>
      <rPr>
        <b/>
        <i/>
        <sz val="7"/>
        <color indexed="8"/>
        <rFont val="Tahoma"/>
        <family val="2"/>
      </rPr>
      <t>"TO CONSULT STOCK"</t>
    </r>
  </si>
  <si>
    <t>ARMCHAIR BLACK ECO-LETHER, DOUBLE</t>
  </si>
  <si>
    <t>ARMCHAIR BLACK ECO-LETHER, SINGLE</t>
  </si>
  <si>
    <t>ARMCHAIR CHROME WITH BLACK ECO-LETHER, DOUBLE</t>
  </si>
  <si>
    <t>ARMCHAIR CHROME WITH BLACK ECO-LETHER, SINGLE</t>
  </si>
  <si>
    <t>LITTLE TABLE CHROME ORBIT BASE AND BLACK TOP</t>
  </si>
  <si>
    <t>PUFF WITH BLACK ECO-LETHER</t>
  </si>
  <si>
    <t>UPHOLSTERED CHAIR "IMPERIO"</t>
  </si>
  <si>
    <t>BAR TABLE</t>
  </si>
  <si>
    <t>BAR STOOL BLACK COLOR</t>
  </si>
  <si>
    <t>BAR STOOL WITH BLACK ECO-LETHER, ADJUSTABLE HEIGHT</t>
  </si>
  <si>
    <t>BAR STOOL WITH WHITE ECO-LETHER, ADJUSTABLE HEIGHT</t>
  </si>
  <si>
    <t>ROUND BAR STOOL "VITRO" BLACK, ADJUSTABLE HEIGHT</t>
  </si>
  <si>
    <t>ROUND BAR STOOL "VITRO" WHITE, ADJUSTABLE HEIGHT</t>
  </si>
  <si>
    <t>SQUARE BAR STOOL WHITE, ADJUSTABLE HEIGHT</t>
  </si>
  <si>
    <t>SQUARE BAR STOOL BLACK, ADJUSTABLE HEIGHT</t>
  </si>
  <si>
    <t>S Y M A   F U R N I T U R E</t>
  </si>
  <si>
    <t>COUNTER WITH SLIDING DOORS</t>
  </si>
  <si>
    <t>COUNTER WITH GLASS WITH SLIDING DOORS</t>
  </si>
  <si>
    <t>SHELF WHITE LAMINATED</t>
  </si>
  <si>
    <t>SHELF WHITE LAMINATED 45º</t>
  </si>
  <si>
    <t>SQUARE TABLE - WHITE TOP</t>
  </si>
  <si>
    <t>5 RACK TALL BOOK SHELF</t>
  </si>
  <si>
    <t>SHOWCASE 3 SHELVES WITHOUT GLASS (SLIDING DOORS)</t>
  </si>
  <si>
    <t>SHOWCASE 3 SHELVES (FOR STORAGE)</t>
  </si>
  <si>
    <t>L I G H T S</t>
  </si>
  <si>
    <t>PLACEMENT OF APPLIANCES, WIRED UP, CONNECTION TO THE ELECTRICAL NETWORK - POWER OUTLET - CIRCUIT BREAKER - ELECTRICAL GUARD DURING THE EVENT</t>
  </si>
  <si>
    <t>SPOT LIGHT - SHORT BRACKET WITH LED LAMP</t>
  </si>
  <si>
    <t>EQUIVALENT TO 100W</t>
  </si>
  <si>
    <t>SPOT LIGHT - LONG BRACKET - 100W</t>
  </si>
  <si>
    <t xml:space="preserve">MULTIPLE SOCKET </t>
  </si>
  <si>
    <t>MAX 10 AMP</t>
  </si>
  <si>
    <t xml:space="preserve">G R A P H I C  </t>
  </si>
  <si>
    <t>GRAPHIC ON HEADER UP TO 1M IN LENGTH -1 COLOR</t>
  </si>
  <si>
    <t>GRAPHIC PRINTED ON PANEL SYMA - 2,5M²</t>
  </si>
  <si>
    <t>GRAPHIC PRINTED UP TO 1M²</t>
  </si>
  <si>
    <t>Graphs below 1.00m² will have the same value as GR-03</t>
  </si>
  <si>
    <t>Both the location of the light appliances, and the shelves and other Infreastructura's elements, they will have to be been located by means of a scheme or sketch on the part of the exhibitor. Any modification on the order will have an additional cost of 50 %</t>
  </si>
  <si>
    <t>Charge:</t>
  </si>
  <si>
    <t>Every item is subject to availability accordingly at the moment of the hiring</t>
  </si>
  <si>
    <t>TAX 21%</t>
  </si>
  <si>
    <t>REG</t>
  </si>
  <si>
    <t>diam.</t>
  </si>
  <si>
    <r>
      <t xml:space="preserve">The present budget DO NOT INCLUDE art design, graphic and diagramation.
These must be delivered in: Isotype and Logotype: digital files in .cdr, or .ai, all expanded and/or in outlines.
Images, Posters or Murals: digital files in .jpg or .tiff, with a minimum of 100DPI in real scale, meaning, the final size of print. </t>
    </r>
    <r>
      <rPr>
        <b/>
        <sz val="8"/>
        <rFont val="Tahoma"/>
        <family val="2"/>
      </rPr>
      <t>MAXIMUM DELIVERING DATE: 7 DAYS PREVIOUS TO ASSEMBLY.</t>
    </r>
  </si>
  <si>
    <t>To begin the assembly and/or placement of the request, the corresponding payment must be completly paid out (accredited) with a 7 days top prior to the start of the armed.</t>
  </si>
  <si>
    <t>GLASS CABINET WITH 3 SHELVES                                               Height between shelf: 44cm. Maximum weight: 10kg</t>
  </si>
  <si>
    <t xml:space="preserve">TRAVELMART LATINOAMERICA </t>
  </si>
  <si>
    <r>
      <t xml:space="preserve">The appliances of lighting are provided placed exclusively on the aluminium perimetral lintel  or panels of the Modular System realized by ANSELMI. Appliances are not rented to be located in Stands or facilities of third parties. In case of sockets, they establish themselves with wired up by the columns of aluminium, do not place for floor, not under platforms or carpets. All the offered products are installed by ANSELMI, material is not rented to realize facilities that are not own. </t>
    </r>
    <r>
      <rPr>
        <b/>
        <sz val="7"/>
        <rFont val="Tahoma"/>
        <family val="2"/>
      </rPr>
      <t>ALL THE PRODUCTS REQUESTED OF LIGHTING MUST INCLUDE THE ARTICLE CC-01 (ELECTRICAL CONNECTION)</t>
    </r>
  </si>
  <si>
    <t>THE BILLING WILL BE DONE IN RELATION TO THE EXCHANGE OF THE DAY</t>
  </si>
  <si>
    <t>THE FINAL PRICE THAT MUST BE CONTEMPLATED IS THE "TOTAL" ITEM WITH THE FINAL VAT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</si>
</sst>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Red]\-#,##0.00\ "/>
    <numFmt numFmtId="165" formatCode="dd/mm/yy;@"/>
    <numFmt numFmtId="166" formatCode="##\-########\-#"/>
  </numFmts>
  <fonts count="36" x14ac:knownFonts="1">
    <font>
      <sz val="10"/>
      <name val="Arial"/>
      <family val="2"/>
    </font>
    <font>
      <sz val="10"/>
      <name val="Tahoma"/>
      <family val="2"/>
    </font>
    <font>
      <b/>
      <sz val="22"/>
      <color indexed="9"/>
      <name val="Tahoma"/>
      <family val="2"/>
    </font>
    <font>
      <b/>
      <sz val="14"/>
      <color indexed="9"/>
      <name val="Tahoma"/>
      <family val="2"/>
    </font>
    <font>
      <sz val="9"/>
      <name val="Tahoma"/>
      <family val="2"/>
    </font>
    <font>
      <b/>
      <sz val="9"/>
      <color indexed="8"/>
      <name val="Tahoma"/>
      <family val="2"/>
    </font>
    <font>
      <sz val="9"/>
      <color indexed="8"/>
      <name val="Tahoma"/>
      <family val="2"/>
    </font>
    <font>
      <sz val="7"/>
      <name val="Tahoma"/>
      <family val="2"/>
    </font>
    <font>
      <b/>
      <sz val="7"/>
      <color indexed="8"/>
      <name val="Tahoma"/>
      <family val="2"/>
    </font>
    <font>
      <sz val="7"/>
      <color indexed="8"/>
      <name val="Tahoma"/>
      <family val="2"/>
    </font>
    <font>
      <sz val="7"/>
      <color rgb="FFFF0000"/>
      <name val="Tahoma"/>
      <family val="2"/>
    </font>
    <font>
      <b/>
      <sz val="10"/>
      <name val="Tahoma"/>
      <family val="2"/>
    </font>
    <font>
      <b/>
      <sz val="8"/>
      <color indexed="8"/>
      <name val="Tahoma"/>
      <family val="2"/>
    </font>
    <font>
      <sz val="11"/>
      <name val="Tahoma"/>
      <family val="2"/>
    </font>
    <font>
      <sz val="8"/>
      <name val="Tahoma"/>
      <family val="2"/>
    </font>
    <font>
      <sz val="8"/>
      <color indexed="8"/>
      <name val="Tahoma"/>
      <family val="2"/>
    </font>
    <font>
      <sz val="10"/>
      <color indexed="8"/>
      <name val="Arial Narrow"/>
      <family val="2"/>
    </font>
    <font>
      <b/>
      <sz val="10"/>
      <color indexed="8"/>
      <name val="Arial Narrow"/>
      <family val="2"/>
    </font>
    <font>
      <b/>
      <sz val="10"/>
      <color rgb="FFFF0000"/>
      <name val="Tahoma"/>
      <family val="2"/>
    </font>
    <font>
      <b/>
      <sz val="10"/>
      <color rgb="FFFF0000"/>
      <name val="Arial"/>
      <family val="2"/>
    </font>
    <font>
      <sz val="8"/>
      <color rgb="FFFF0000"/>
      <name val="Tahoma"/>
      <family val="2"/>
    </font>
    <font>
      <sz val="10"/>
      <color rgb="FFFF0000"/>
      <name val="Tahoma"/>
      <family val="2"/>
    </font>
    <font>
      <sz val="9"/>
      <color rgb="FFFF0000"/>
      <name val="Arial Narrow"/>
      <family val="2"/>
    </font>
    <font>
      <sz val="10"/>
      <color rgb="FF0000FF"/>
      <name val="Tahoma"/>
      <family val="2"/>
    </font>
    <font>
      <b/>
      <sz val="7"/>
      <name val="Tahoma"/>
      <family val="2"/>
    </font>
    <font>
      <b/>
      <sz val="7"/>
      <color rgb="FFFF0000"/>
      <name val="Tahoma"/>
      <family val="2"/>
    </font>
    <font>
      <b/>
      <i/>
      <sz val="7"/>
      <color indexed="8"/>
      <name val="Tahoma"/>
      <family val="2"/>
    </font>
    <font>
      <b/>
      <sz val="8"/>
      <name val="Tahoma"/>
      <family val="2"/>
    </font>
    <font>
      <b/>
      <sz val="9"/>
      <color rgb="FFFF0000"/>
      <name val="Tahoma"/>
      <family val="2"/>
    </font>
    <font>
      <sz val="10"/>
      <color rgb="FFC00000"/>
      <name val="Tahoma"/>
      <family val="2"/>
    </font>
    <font>
      <b/>
      <sz val="8"/>
      <color indexed="8"/>
      <name val="Arial Narrow"/>
      <family val="2"/>
    </font>
    <font>
      <sz val="9"/>
      <color indexed="8"/>
      <name val="Arial Narrow"/>
      <family val="2"/>
    </font>
    <font>
      <b/>
      <sz val="6.5"/>
      <color indexed="8"/>
      <name val="Tahoma"/>
      <family val="2"/>
    </font>
    <font>
      <b/>
      <sz val="9"/>
      <color rgb="FFC00000"/>
      <name val="Tahoma"/>
      <family val="2"/>
    </font>
    <font>
      <b/>
      <sz val="14"/>
      <color theme="3" tint="-0.499984740745262"/>
      <name val="Tahoma"/>
      <family val="2"/>
    </font>
    <font>
      <b/>
      <sz val="10"/>
      <color rgb="FFFF0000"/>
      <name val="Times New Roman"/>
      <family val="1"/>
    </font>
  </fonts>
  <fills count="13">
    <fill>
      <patternFill patternType="none"/>
    </fill>
    <fill>
      <patternFill patternType="gray125"/>
    </fill>
    <fill>
      <patternFill patternType="solid">
        <fgColor theme="7" tint="-0.249977111117893"/>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rgb="FF7030A0"/>
        <bgColor indexed="64"/>
      </patternFill>
    </fill>
    <fill>
      <patternFill patternType="solid">
        <fgColor theme="8" tint="0.79998168889431442"/>
        <bgColor indexed="64"/>
      </patternFill>
    </fill>
  </fills>
  <borders count="4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147">
    <xf numFmtId="0" fontId="0" fillId="0" borderId="0" xfId="0"/>
    <xf numFmtId="0" fontId="1" fillId="0" borderId="0" xfId="0" applyFont="1" applyBorder="1" applyAlignment="1">
      <alignment vertical="center"/>
    </xf>
    <xf numFmtId="0" fontId="1" fillId="0" borderId="0" xfId="0" applyFont="1" applyFill="1" applyBorder="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7" fillId="0" borderId="1" xfId="0" applyFont="1" applyFill="1" applyBorder="1" applyAlignment="1">
      <alignment vertical="center"/>
    </xf>
    <xf numFmtId="0" fontId="9" fillId="0" borderId="2" xfId="0" quotePrefix="1" applyFont="1" applyFill="1" applyBorder="1" applyAlignment="1">
      <alignment horizontal="left" vertical="center" indent="1"/>
    </xf>
    <xf numFmtId="4" fontId="9" fillId="0" borderId="2" xfId="0" applyNumberFormat="1" applyFont="1" applyFill="1" applyBorder="1" applyAlignment="1">
      <alignment horizontal="center" vertical="center"/>
    </xf>
    <xf numFmtId="0" fontId="7" fillId="0" borderId="0" xfId="0" applyFont="1" applyFill="1" applyBorder="1" applyAlignment="1">
      <alignment vertical="center"/>
    </xf>
    <xf numFmtId="0" fontId="9" fillId="0" borderId="2" xfId="0" applyFont="1" applyFill="1" applyBorder="1" applyAlignment="1">
      <alignment horizontal="left" vertical="center" indent="1"/>
    </xf>
    <xf numFmtId="0" fontId="9" fillId="0" borderId="6" xfId="0" quotePrefix="1" applyFont="1" applyFill="1" applyBorder="1" applyAlignment="1">
      <alignment horizontal="left" vertical="center" indent="1"/>
    </xf>
    <xf numFmtId="4" fontId="9" fillId="0" borderId="6" xfId="0" applyNumberFormat="1" applyFont="1" applyFill="1" applyBorder="1" applyAlignment="1">
      <alignment horizontal="center" vertical="center"/>
    </xf>
    <xf numFmtId="0" fontId="9" fillId="0" borderId="7" xfId="0" quotePrefix="1" applyFont="1" applyFill="1" applyBorder="1" applyAlignment="1">
      <alignment horizontal="left" vertical="center" indent="1"/>
    </xf>
    <xf numFmtId="4" fontId="9" fillId="0" borderId="7" xfId="0" applyNumberFormat="1" applyFont="1" applyFill="1" applyBorder="1" applyAlignment="1">
      <alignment horizontal="center" vertical="center"/>
    </xf>
    <xf numFmtId="0" fontId="9" fillId="0" borderId="6" xfId="0" applyFont="1" applyFill="1" applyBorder="1" applyAlignment="1">
      <alignment horizontal="left" vertical="center" indent="1"/>
    </xf>
    <xf numFmtId="0" fontId="9" fillId="0" borderId="7" xfId="0" applyFont="1" applyFill="1" applyBorder="1" applyAlignment="1">
      <alignment horizontal="left" vertical="center" indent="1"/>
    </xf>
    <xf numFmtId="0" fontId="11" fillId="0" borderId="0" xfId="0" applyFont="1" applyBorder="1" applyAlignment="1">
      <alignment vertical="center"/>
    </xf>
    <xf numFmtId="0" fontId="1" fillId="0" borderId="0" xfId="0" applyFont="1" applyBorder="1" applyAlignment="1">
      <alignment horizontal="center" vertical="center"/>
    </xf>
    <xf numFmtId="0" fontId="8" fillId="0" borderId="12" xfId="0" applyFont="1" applyFill="1" applyBorder="1" applyAlignment="1">
      <alignment horizontal="center" vertical="center"/>
    </xf>
    <xf numFmtId="164" fontId="9" fillId="0" borderId="13" xfId="0" applyNumberFormat="1" applyFont="1" applyFill="1" applyBorder="1" applyAlignment="1">
      <alignment horizontal="right" vertical="center"/>
    </xf>
    <xf numFmtId="0" fontId="8" fillId="0" borderId="16"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0" xfId="0" applyFont="1" applyFill="1" applyBorder="1" applyAlignment="1">
      <alignment horizontal="center" vertical="center"/>
    </xf>
    <xf numFmtId="0" fontId="9" fillId="0" borderId="19" xfId="0" quotePrefix="1" applyFont="1" applyFill="1" applyBorder="1" applyAlignment="1">
      <alignment horizontal="left" vertical="center" indent="1"/>
    </xf>
    <xf numFmtId="4" fontId="9" fillId="0" borderId="19" xfId="0" applyNumberFormat="1" applyFont="1" applyFill="1" applyBorder="1" applyAlignment="1">
      <alignment horizontal="center" vertical="center"/>
    </xf>
    <xf numFmtId="4" fontId="10" fillId="0" borderId="19" xfId="0" applyNumberFormat="1" applyFont="1" applyFill="1" applyBorder="1" applyAlignment="1">
      <alignment horizontal="center" vertical="center"/>
    </xf>
    <xf numFmtId="0" fontId="7" fillId="0" borderId="1" xfId="0" applyFont="1" applyBorder="1" applyAlignment="1">
      <alignment vertical="center"/>
    </xf>
    <xf numFmtId="0" fontId="7" fillId="0" borderId="0" xfId="0" applyFont="1" applyBorder="1" applyAlignment="1">
      <alignment vertical="center"/>
    </xf>
    <xf numFmtId="0" fontId="13" fillId="0" borderId="1" xfId="0" applyFont="1" applyBorder="1" applyAlignment="1">
      <alignment vertical="center"/>
    </xf>
    <xf numFmtId="0" fontId="13" fillId="0" borderId="0" xfId="0" applyFont="1" applyBorder="1" applyAlignment="1">
      <alignment vertical="center"/>
    </xf>
    <xf numFmtId="0" fontId="8" fillId="0" borderId="12" xfId="0" quotePrefix="1" applyFont="1" applyFill="1" applyBorder="1" applyAlignment="1">
      <alignment horizontal="center" vertical="center"/>
    </xf>
    <xf numFmtId="4" fontId="9" fillId="0" borderId="25" xfId="0" applyNumberFormat="1" applyFont="1" applyFill="1" applyBorder="1" applyAlignment="1">
      <alignment horizontal="right" vertical="center"/>
    </xf>
    <xf numFmtId="4" fontId="9" fillId="0" borderId="26" xfId="0" applyNumberFormat="1" applyFont="1" applyFill="1" applyBorder="1" applyAlignment="1">
      <alignment horizontal="left" vertical="center"/>
    </xf>
    <xf numFmtId="4" fontId="9" fillId="0" borderId="26" xfId="0" applyNumberFormat="1" applyFont="1" applyFill="1" applyBorder="1" applyAlignment="1">
      <alignment horizontal="center" vertical="center"/>
    </xf>
    <xf numFmtId="0" fontId="8" fillId="0" borderId="27" xfId="0" applyFont="1" applyFill="1" applyBorder="1" applyAlignment="1">
      <alignment horizontal="center" vertical="center"/>
    </xf>
    <xf numFmtId="4" fontId="9" fillId="0" borderId="28" xfId="0" applyNumberFormat="1" applyFont="1" applyFill="1" applyBorder="1" applyAlignment="1">
      <alignment horizontal="center" vertical="center"/>
    </xf>
    <xf numFmtId="0" fontId="9" fillId="0" borderId="28" xfId="0" applyFont="1" applyFill="1" applyBorder="1" applyAlignment="1">
      <alignment horizontal="left" vertical="center" indent="1"/>
    </xf>
    <xf numFmtId="0" fontId="6" fillId="3" borderId="33" xfId="0" applyFont="1" applyFill="1" applyBorder="1" applyAlignment="1">
      <alignment horizontal="center" vertical="center"/>
    </xf>
    <xf numFmtId="0" fontId="9" fillId="0" borderId="33" xfId="0" applyFont="1" applyFill="1" applyBorder="1" applyAlignment="1">
      <alignment horizontal="left" vertical="center" indent="1"/>
    </xf>
    <xf numFmtId="4" fontId="9" fillId="0" borderId="33" xfId="0" applyNumberFormat="1" applyFont="1" applyFill="1" applyBorder="1" applyAlignment="1">
      <alignment horizontal="center" vertical="center"/>
    </xf>
    <xf numFmtId="164" fontId="9" fillId="0" borderId="34" xfId="0" applyNumberFormat="1" applyFont="1" applyFill="1" applyBorder="1" applyAlignment="1">
      <alignment horizontal="right" vertical="center"/>
    </xf>
    <xf numFmtId="4" fontId="15" fillId="0" borderId="12" xfId="0" applyNumberFormat="1" applyFont="1" applyFill="1" applyBorder="1" applyAlignment="1">
      <alignment horizontal="right" vertical="center"/>
    </xf>
    <xf numFmtId="0" fontId="5" fillId="0" borderId="32" xfId="0" applyFont="1" applyFill="1" applyBorder="1" applyAlignment="1">
      <alignment horizontal="right" vertical="center"/>
    </xf>
    <xf numFmtId="0" fontId="12" fillId="3" borderId="32" xfId="0" applyFont="1" applyFill="1" applyBorder="1" applyAlignment="1">
      <alignment horizontal="center" vertical="center"/>
    </xf>
    <xf numFmtId="0" fontId="8" fillId="0" borderId="32" xfId="0" quotePrefix="1" applyFont="1" applyFill="1" applyBorder="1" applyAlignment="1">
      <alignment horizontal="center" vertical="center"/>
    </xf>
    <xf numFmtId="4" fontId="10" fillId="0" borderId="6" xfId="0" applyNumberFormat="1" applyFont="1" applyFill="1" applyBorder="1" applyAlignment="1" applyProtection="1">
      <alignment horizontal="center" vertical="center"/>
      <protection locked="0"/>
    </xf>
    <xf numFmtId="4" fontId="10" fillId="0" borderId="2" xfId="0" applyNumberFormat="1" applyFont="1" applyFill="1" applyBorder="1" applyAlignment="1" applyProtection="1">
      <alignment horizontal="center" vertical="center"/>
      <protection locked="0"/>
    </xf>
    <xf numFmtId="4" fontId="10" fillId="0" borderId="33" xfId="0" applyNumberFormat="1" applyFont="1" applyFill="1" applyBorder="1" applyAlignment="1" applyProtection="1">
      <alignment horizontal="center" vertical="center"/>
      <protection locked="0"/>
    </xf>
    <xf numFmtId="4" fontId="10" fillId="0" borderId="7" xfId="0" applyNumberFormat="1" applyFont="1" applyFill="1" applyBorder="1" applyAlignment="1" applyProtection="1">
      <alignment horizontal="center" vertical="center"/>
      <protection locked="0"/>
    </xf>
    <xf numFmtId="4" fontId="10" fillId="0" borderId="28" xfId="0" applyNumberFormat="1" applyFont="1" applyFill="1" applyBorder="1" applyAlignment="1" applyProtection="1">
      <alignment horizontal="center" vertical="center"/>
      <protection locked="0"/>
    </xf>
    <xf numFmtId="0" fontId="18" fillId="0" borderId="5" xfId="0" applyFont="1" applyFill="1" applyBorder="1" applyAlignment="1" applyProtection="1">
      <alignment horizontal="left" vertical="center"/>
      <protection locked="0"/>
    </xf>
    <xf numFmtId="165" fontId="20" fillId="0" borderId="15" xfId="0" applyNumberFormat="1" applyFont="1" applyFill="1" applyBorder="1" applyAlignment="1" applyProtection="1">
      <alignment horizontal="left" vertical="center"/>
      <protection locked="0"/>
    </xf>
    <xf numFmtId="0" fontId="22" fillId="0" borderId="15" xfId="0" applyFont="1" applyFill="1" applyBorder="1" applyAlignment="1" applyProtection="1">
      <alignment horizontal="left" vertical="center"/>
      <protection locked="0"/>
    </xf>
    <xf numFmtId="0" fontId="16" fillId="7" borderId="3" xfId="0" applyFont="1" applyFill="1" applyBorder="1" applyAlignment="1">
      <alignment vertical="center"/>
    </xf>
    <xf numFmtId="0" fontId="16" fillId="7" borderId="30" xfId="0" applyFont="1" applyFill="1" applyBorder="1" applyAlignment="1">
      <alignment vertical="center"/>
    </xf>
    <xf numFmtId="0" fontId="17" fillId="7" borderId="3" xfId="0" applyFont="1" applyFill="1" applyBorder="1" applyAlignment="1">
      <alignment vertical="center"/>
    </xf>
    <xf numFmtId="0" fontId="21" fillId="8" borderId="31" xfId="0" applyFont="1" applyFill="1" applyBorder="1" applyAlignment="1" applyProtection="1">
      <alignment horizontal="left" vertical="center"/>
      <protection locked="0"/>
    </xf>
    <xf numFmtId="0" fontId="21" fillId="8" borderId="5" xfId="0" applyFont="1" applyFill="1" applyBorder="1" applyAlignment="1" applyProtection="1">
      <alignment horizontal="left" vertical="center"/>
      <protection locked="0"/>
    </xf>
    <xf numFmtId="0" fontId="24" fillId="0" borderId="1" xfId="0" applyFont="1" applyFill="1" applyBorder="1" applyAlignment="1">
      <alignment vertical="center"/>
    </xf>
    <xf numFmtId="0" fontId="24" fillId="0" borderId="0" xfId="0" applyFont="1" applyFill="1" applyBorder="1" applyAlignment="1">
      <alignment vertical="center"/>
    </xf>
    <xf numFmtId="0" fontId="8" fillId="0" borderId="36" xfId="0" applyFont="1" applyFill="1" applyBorder="1" applyAlignment="1">
      <alignment horizontal="center" vertical="center"/>
    </xf>
    <xf numFmtId="0" fontId="9" fillId="0" borderId="22" xfId="0" quotePrefix="1" applyFont="1" applyFill="1" applyBorder="1" applyAlignment="1">
      <alignment horizontal="left" vertical="center" indent="1"/>
    </xf>
    <xf numFmtId="4" fontId="9" fillId="0" borderId="22" xfId="0" applyNumberFormat="1" applyFont="1" applyFill="1" applyBorder="1" applyAlignment="1">
      <alignment horizontal="center" vertical="center"/>
    </xf>
    <xf numFmtId="4" fontId="10" fillId="0" borderId="22" xfId="0" applyNumberFormat="1" applyFont="1" applyFill="1" applyBorder="1" applyAlignment="1">
      <alignment horizontal="center" vertical="center"/>
    </xf>
    <xf numFmtId="164" fontId="10" fillId="0" borderId="17" xfId="0" applyNumberFormat="1" applyFont="1" applyFill="1" applyBorder="1" applyAlignment="1">
      <alignment horizontal="right" vertical="center"/>
    </xf>
    <xf numFmtId="164" fontId="10" fillId="0" borderId="20" xfId="0" applyNumberFormat="1" applyFont="1" applyFill="1" applyBorder="1" applyAlignment="1">
      <alignment horizontal="right" vertical="center"/>
    </xf>
    <xf numFmtId="164" fontId="10" fillId="0" borderId="13" xfId="0" applyNumberFormat="1" applyFont="1" applyFill="1" applyBorder="1" applyAlignment="1">
      <alignment horizontal="right" vertical="center"/>
    </xf>
    <xf numFmtId="164" fontId="10" fillId="0" borderId="35" xfId="0" applyNumberFormat="1" applyFont="1" applyFill="1" applyBorder="1" applyAlignment="1">
      <alignment horizontal="right" vertical="center"/>
    </xf>
    <xf numFmtId="164" fontId="10" fillId="0" borderId="37" xfId="0" applyNumberFormat="1" applyFont="1" applyFill="1" applyBorder="1" applyAlignment="1">
      <alignment horizontal="right" vertical="center"/>
    </xf>
    <xf numFmtId="0" fontId="28" fillId="0" borderId="1" xfId="0" applyFont="1" applyFill="1" applyBorder="1" applyAlignment="1">
      <alignment horizontal="right" vertical="center" wrapText="1"/>
    </xf>
    <xf numFmtId="0" fontId="28" fillId="0" borderId="1" xfId="0" applyFont="1" applyFill="1" applyBorder="1" applyAlignment="1">
      <alignment horizontal="right" vertical="center"/>
    </xf>
    <xf numFmtId="164" fontId="9" fillId="0" borderId="37" xfId="0" applyNumberFormat="1" applyFont="1" applyFill="1" applyBorder="1" applyAlignment="1">
      <alignment horizontal="right" vertical="center"/>
    </xf>
    <xf numFmtId="164" fontId="10" fillId="0" borderId="29" xfId="0" applyNumberFormat="1" applyFont="1" applyFill="1" applyBorder="1" applyAlignment="1">
      <alignment horizontal="right" vertical="center"/>
    </xf>
    <xf numFmtId="0" fontId="29" fillId="0" borderId="0" xfId="0" applyFont="1" applyBorder="1" applyAlignment="1">
      <alignment vertical="center"/>
    </xf>
    <xf numFmtId="0" fontId="1" fillId="0" borderId="0" xfId="0" applyFont="1" applyBorder="1" applyAlignment="1">
      <alignment horizontal="left" vertical="center"/>
    </xf>
    <xf numFmtId="0" fontId="9" fillId="0" borderId="2" xfId="0" quotePrefix="1" applyFont="1" applyFill="1" applyBorder="1" applyAlignment="1">
      <alignment horizontal="left" vertical="center" wrapText="1" indent="1"/>
    </xf>
    <xf numFmtId="0" fontId="30" fillId="7" borderId="14" xfId="0" applyFont="1" applyFill="1" applyBorder="1" applyAlignment="1">
      <alignment vertical="center"/>
    </xf>
    <xf numFmtId="0" fontId="31" fillId="7" borderId="10" xfId="0" applyFont="1" applyFill="1" applyBorder="1" applyAlignment="1">
      <alignment vertical="center"/>
    </xf>
    <xf numFmtId="0" fontId="9" fillId="3" borderId="33" xfId="0" applyFont="1" applyFill="1" applyBorder="1" applyAlignment="1">
      <alignment horizontal="center" vertical="center"/>
    </xf>
    <xf numFmtId="0" fontId="5" fillId="3" borderId="33" xfId="0" applyFont="1" applyFill="1" applyBorder="1" applyAlignment="1">
      <alignment horizontal="center" vertical="center"/>
    </xf>
    <xf numFmtId="0" fontId="9" fillId="3" borderId="34" xfId="0" applyFont="1" applyFill="1" applyBorder="1" applyAlignment="1">
      <alignment horizontal="center" vertical="center"/>
    </xf>
    <xf numFmtId="0" fontId="8" fillId="9" borderId="16" xfId="0" applyFont="1" applyFill="1" applyBorder="1" applyAlignment="1">
      <alignment horizontal="center" vertical="center"/>
    </xf>
    <xf numFmtId="4" fontId="8" fillId="9" borderId="6" xfId="0" applyNumberFormat="1" applyFont="1" applyFill="1" applyBorder="1" applyAlignment="1">
      <alignment horizontal="center" vertical="center"/>
    </xf>
    <xf numFmtId="4" fontId="25" fillId="9" borderId="2" xfId="0" applyNumberFormat="1" applyFont="1" applyFill="1" applyBorder="1" applyAlignment="1" applyProtection="1">
      <alignment horizontal="center" vertical="center"/>
      <protection locked="0"/>
    </xf>
    <xf numFmtId="164" fontId="25" fillId="9" borderId="17" xfId="0" applyNumberFormat="1" applyFont="1" applyFill="1" applyBorder="1" applyAlignment="1">
      <alignment horizontal="right" vertical="center"/>
    </xf>
    <xf numFmtId="4" fontId="6" fillId="0" borderId="16" xfId="0" applyNumberFormat="1" applyFont="1" applyFill="1" applyBorder="1" applyAlignment="1">
      <alignment horizontal="right" vertical="center"/>
    </xf>
    <xf numFmtId="164" fontId="9" fillId="0" borderId="17" xfId="0" applyNumberFormat="1" applyFont="1" applyFill="1" applyBorder="1" applyAlignment="1">
      <alignment horizontal="right" vertical="center"/>
    </xf>
    <xf numFmtId="0" fontId="11" fillId="6" borderId="1"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45" xfId="0" applyFont="1" applyFill="1" applyBorder="1" applyAlignment="1">
      <alignment horizontal="center" vertical="center"/>
    </xf>
    <xf numFmtId="0" fontId="3" fillId="11" borderId="21" xfId="0" quotePrefix="1" applyFont="1" applyFill="1" applyBorder="1" applyAlignment="1">
      <alignment horizontal="center" vertical="center"/>
    </xf>
    <xf numFmtId="0" fontId="3" fillId="11" borderId="23" xfId="0" applyFont="1" applyFill="1" applyBorder="1" applyAlignment="1">
      <alignment horizontal="center" vertical="center"/>
    </xf>
    <xf numFmtId="0" fontId="3" fillId="11" borderId="24"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8" xfId="0" applyFont="1" applyFill="1" applyBorder="1" applyAlignment="1">
      <alignment horizontal="center" vertical="center"/>
    </xf>
    <xf numFmtId="0" fontId="2" fillId="10"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 xfId="0" applyFont="1" applyFill="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33" fillId="0" borderId="21"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24" xfId="0" applyFont="1" applyBorder="1" applyAlignment="1">
      <alignment horizontal="center" vertical="center" wrapText="1"/>
    </xf>
    <xf numFmtId="0" fontId="34" fillId="12" borderId="21" xfId="0" applyFont="1" applyFill="1" applyBorder="1" applyAlignment="1">
      <alignment horizontal="center" vertical="center" wrapText="1"/>
    </xf>
    <xf numFmtId="0" fontId="34" fillId="12" borderId="23" xfId="0" applyFont="1" applyFill="1" applyBorder="1" applyAlignment="1">
      <alignment horizontal="center" vertical="center" wrapText="1"/>
    </xf>
    <xf numFmtId="0" fontId="34" fillId="12" borderId="24" xfId="0" applyFont="1" applyFill="1" applyBorder="1" applyAlignment="1">
      <alignment horizontal="center" vertical="center" wrapText="1"/>
    </xf>
    <xf numFmtId="0" fontId="35" fillId="6" borderId="42" xfId="0" applyFont="1" applyFill="1" applyBorder="1" applyAlignment="1">
      <alignment horizontal="center" vertical="center" wrapText="1"/>
    </xf>
    <xf numFmtId="0" fontId="35" fillId="6" borderId="43" xfId="0" applyFont="1" applyFill="1" applyBorder="1" applyAlignment="1">
      <alignment horizontal="center" vertical="center" wrapText="1"/>
    </xf>
    <xf numFmtId="0" fontId="35" fillId="6" borderId="44" xfId="0" applyFont="1" applyFill="1" applyBorder="1" applyAlignment="1">
      <alignment horizontal="center" vertical="center" wrapText="1"/>
    </xf>
    <xf numFmtId="0" fontId="35" fillId="6" borderId="40" xfId="0" applyFont="1" applyFill="1" applyBorder="1" applyAlignment="1">
      <alignment horizontal="center" vertical="center" wrapText="1"/>
    </xf>
    <xf numFmtId="0" fontId="35" fillId="6" borderId="39" xfId="0" applyFont="1" applyFill="1" applyBorder="1" applyAlignment="1">
      <alignment horizontal="center" vertical="center" wrapText="1"/>
    </xf>
    <xf numFmtId="0" fontId="35" fillId="6" borderId="41"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9" fillId="0" borderId="4" xfId="0" applyFont="1" applyBorder="1" applyAlignment="1" applyProtection="1">
      <alignment horizontal="left"/>
      <protection locked="0"/>
    </xf>
    <xf numFmtId="0" fontId="19" fillId="0" borderId="5" xfId="0" applyFont="1" applyBorder="1" applyAlignment="1" applyProtection="1">
      <alignment horizontal="left"/>
      <protection locked="0"/>
    </xf>
    <xf numFmtId="166" fontId="21" fillId="8" borderId="4" xfId="0" applyNumberFormat="1" applyFont="1" applyFill="1" applyBorder="1" applyAlignment="1" applyProtection="1">
      <alignment horizontal="left" vertical="center"/>
      <protection locked="0"/>
    </xf>
    <xf numFmtId="166" fontId="21" fillId="8" borderId="5" xfId="0" applyNumberFormat="1" applyFont="1" applyFill="1" applyBorder="1" applyAlignment="1" applyProtection="1">
      <alignment horizontal="left" vertical="center"/>
      <protection locked="0"/>
    </xf>
    <xf numFmtId="0" fontId="23" fillId="8" borderId="19" xfId="0" applyFont="1" applyFill="1" applyBorder="1" applyAlignment="1" applyProtection="1">
      <alignment horizontal="left" vertical="center"/>
      <protection locked="0"/>
    </xf>
    <xf numFmtId="0" fontId="23" fillId="8" borderId="20" xfId="0" applyFont="1" applyFill="1" applyBorder="1" applyAlignment="1" applyProtection="1">
      <alignment horizontal="left" vertical="center"/>
      <protection locked="0"/>
    </xf>
    <xf numFmtId="0" fontId="15" fillId="4" borderId="16"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2" xfId="0" applyFont="1" applyFill="1" applyBorder="1" applyAlignment="1">
      <alignment horizontal="center" vertical="center" wrapText="1"/>
    </xf>
    <xf numFmtId="0" fontId="15" fillId="4"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20" xfId="0" applyFont="1" applyFill="1" applyBorder="1" applyAlignment="1">
      <alignment horizontal="center" vertical="center" wrapText="1"/>
    </xf>
    <xf numFmtId="4" fontId="9" fillId="0" borderId="3" xfId="0" applyNumberFormat="1" applyFont="1" applyFill="1" applyBorder="1" applyAlignment="1">
      <alignment horizontal="center" vertical="center"/>
    </xf>
    <xf numFmtId="4" fontId="9" fillId="0" borderId="4"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0" fontId="12" fillId="0" borderId="14"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5" xfId="0" applyFont="1" applyFill="1" applyBorder="1" applyAlignment="1">
      <alignment horizontal="center" vertical="center"/>
    </xf>
    <xf numFmtId="0" fontId="32" fillId="9" borderId="25" xfId="0" applyFont="1" applyFill="1" applyBorder="1" applyAlignment="1">
      <alignment horizontal="center" vertical="center" wrapText="1"/>
    </xf>
    <xf numFmtId="0" fontId="32" fillId="9" borderId="38" xfId="0" applyFont="1" applyFill="1" applyBorder="1" applyAlignment="1">
      <alignment horizontal="center" vertical="center" wrapText="1"/>
    </xf>
    <xf numFmtId="0" fontId="32" fillId="9" borderId="2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g"/></Relationships>
</file>

<file path=xl/drawings/drawing1.xml><?xml version="1.0" encoding="utf-8"?>
<xdr:wsDr xmlns:xdr="http://schemas.openxmlformats.org/drawingml/2006/spreadsheetDrawing" xmlns:a="http://schemas.openxmlformats.org/drawingml/2006/main">
  <xdr:twoCellAnchor editAs="oneCell">
    <xdr:from>
      <xdr:col>2</xdr:col>
      <xdr:colOff>1905000</xdr:colOff>
      <xdr:row>27</xdr:row>
      <xdr:rowOff>42845</xdr:rowOff>
    </xdr:from>
    <xdr:to>
      <xdr:col>5</xdr:col>
      <xdr:colOff>193262</xdr:colOff>
      <xdr:row>27</xdr:row>
      <xdr:rowOff>1510845</xdr:rowOff>
    </xdr:to>
    <xdr:pic>
      <xdr:nvPicPr>
        <xdr:cNvPr id="14" name="13 Imagen" descr="A-PERCHERS.jpg">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1" cstate="print"/>
        <a:srcRect l="1578" r="-433"/>
        <a:stretch/>
      </xdr:blipFill>
      <xdr:spPr>
        <a:xfrm>
          <a:off x="3793435" y="5062106"/>
          <a:ext cx="1866349" cy="1468000"/>
        </a:xfrm>
        <a:prstGeom prst="rect">
          <a:avLst/>
        </a:prstGeom>
      </xdr:spPr>
    </xdr:pic>
    <xdr:clientData/>
  </xdr:twoCellAnchor>
  <xdr:twoCellAnchor editAs="oneCell">
    <xdr:from>
      <xdr:col>1</xdr:col>
      <xdr:colOff>57976</xdr:colOff>
      <xdr:row>63</xdr:row>
      <xdr:rowOff>39413</xdr:rowOff>
    </xdr:from>
    <xdr:to>
      <xdr:col>2</xdr:col>
      <xdr:colOff>1264478</xdr:colOff>
      <xdr:row>63</xdr:row>
      <xdr:rowOff>1479413</xdr:rowOff>
    </xdr:to>
    <xdr:pic>
      <xdr:nvPicPr>
        <xdr:cNvPr id="22" name="21 Imagen" descr="A-LIBRERO.jpg">
          <a:extLst>
            <a:ext uri="{FF2B5EF4-FFF2-40B4-BE49-F238E27FC236}">
              <a16:creationId xmlns:a16="http://schemas.microsoft.com/office/drawing/2014/main" id="{00000000-0008-0000-0000-000016000000}"/>
            </a:ext>
          </a:extLst>
        </xdr:cNvPr>
        <xdr:cNvPicPr>
          <a:picLocks noChangeAspect="1"/>
        </xdr:cNvPicPr>
      </xdr:nvPicPr>
      <xdr:blipFill rotWithShape="1">
        <a:blip xmlns:r="http://schemas.openxmlformats.org/officeDocument/2006/relationships" r:embed="rId2" cstate="print"/>
        <a:srcRect l="16913" t="893" r="11583"/>
        <a:stretch/>
      </xdr:blipFill>
      <xdr:spPr>
        <a:xfrm>
          <a:off x="1443933" y="17416326"/>
          <a:ext cx="1708980" cy="1440000"/>
        </a:xfrm>
        <a:prstGeom prst="rect">
          <a:avLst/>
        </a:prstGeom>
      </xdr:spPr>
    </xdr:pic>
    <xdr:clientData/>
  </xdr:twoCellAnchor>
  <xdr:twoCellAnchor editAs="oneCell">
    <xdr:from>
      <xdr:col>5</xdr:col>
      <xdr:colOff>179824</xdr:colOff>
      <xdr:row>58</xdr:row>
      <xdr:rowOff>39412</xdr:rowOff>
    </xdr:from>
    <xdr:to>
      <xdr:col>8</xdr:col>
      <xdr:colOff>505811</xdr:colOff>
      <xdr:row>58</xdr:row>
      <xdr:rowOff>1479412</xdr:rowOff>
    </xdr:to>
    <xdr:pic>
      <xdr:nvPicPr>
        <xdr:cNvPr id="45" name="44 Imagen" descr="A-MESA symA.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3" cstate="print"/>
        <a:srcRect l="5962" t="1111" r="2082"/>
        <a:stretch>
          <a:fillRect/>
        </a:stretch>
      </xdr:blipFill>
      <xdr:spPr>
        <a:xfrm>
          <a:off x="5403920" y="16832720"/>
          <a:ext cx="1674141" cy="1440000"/>
        </a:xfrm>
        <a:prstGeom prst="rect">
          <a:avLst/>
        </a:prstGeom>
      </xdr:spPr>
    </xdr:pic>
    <xdr:clientData/>
  </xdr:twoCellAnchor>
  <xdr:twoCellAnchor editAs="oneCell">
    <xdr:from>
      <xdr:col>1</xdr:col>
      <xdr:colOff>32845</xdr:colOff>
      <xdr:row>58</xdr:row>
      <xdr:rowOff>39412</xdr:rowOff>
    </xdr:from>
    <xdr:to>
      <xdr:col>2</xdr:col>
      <xdr:colOff>1522848</xdr:colOff>
      <xdr:row>58</xdr:row>
      <xdr:rowOff>1479412</xdr:rowOff>
    </xdr:to>
    <xdr:pic>
      <xdr:nvPicPr>
        <xdr:cNvPr id="47" name="46 Imagen" descr="A-ESTANTES EN VOLADIZO.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4" cstate="print"/>
        <a:srcRect l="2798" t="2421"/>
        <a:stretch>
          <a:fillRect/>
        </a:stretch>
      </xdr:blipFill>
      <xdr:spPr>
        <a:xfrm>
          <a:off x="1359776" y="18800378"/>
          <a:ext cx="1969538" cy="1440000"/>
        </a:xfrm>
        <a:prstGeom prst="rect">
          <a:avLst/>
        </a:prstGeom>
      </xdr:spPr>
    </xdr:pic>
    <xdr:clientData/>
  </xdr:twoCellAnchor>
  <xdr:twoCellAnchor editAs="oneCell">
    <xdr:from>
      <xdr:col>1</xdr:col>
      <xdr:colOff>14654</xdr:colOff>
      <xdr:row>3</xdr:row>
      <xdr:rowOff>8655</xdr:rowOff>
    </xdr:from>
    <xdr:to>
      <xdr:col>8</xdr:col>
      <xdr:colOff>534866</xdr:colOff>
      <xdr:row>3</xdr:row>
      <xdr:rowOff>510071</xdr:rowOff>
    </xdr:to>
    <xdr:pic>
      <xdr:nvPicPr>
        <xdr:cNvPr id="9" name="8 Imagen">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40827" y="514213"/>
          <a:ext cx="5766289" cy="501416"/>
        </a:xfrm>
        <a:prstGeom prst="rect">
          <a:avLst/>
        </a:prstGeom>
      </xdr:spPr>
    </xdr:pic>
    <xdr:clientData/>
  </xdr:twoCellAnchor>
  <xdr:twoCellAnchor editAs="oneCell">
    <xdr:from>
      <xdr:col>2</xdr:col>
      <xdr:colOff>1547921</xdr:colOff>
      <xdr:row>58</xdr:row>
      <xdr:rowOff>40094</xdr:rowOff>
    </xdr:from>
    <xdr:to>
      <xdr:col>5</xdr:col>
      <xdr:colOff>154609</xdr:colOff>
      <xdr:row>58</xdr:row>
      <xdr:rowOff>1485347</xdr:rowOff>
    </xdr:to>
    <xdr:pic>
      <xdr:nvPicPr>
        <xdr:cNvPr id="13" name="12 Imagen">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9671"/>
        <a:stretch/>
      </xdr:blipFill>
      <xdr:spPr>
        <a:xfrm>
          <a:off x="3436356" y="17549529"/>
          <a:ext cx="2184775" cy="1445253"/>
        </a:xfrm>
        <a:prstGeom prst="rect">
          <a:avLst/>
        </a:prstGeom>
      </xdr:spPr>
    </xdr:pic>
    <xdr:clientData/>
  </xdr:twoCellAnchor>
  <xdr:twoCellAnchor editAs="oneCell">
    <xdr:from>
      <xdr:col>1</xdr:col>
      <xdr:colOff>53280</xdr:colOff>
      <xdr:row>40</xdr:row>
      <xdr:rowOff>36634</xdr:rowOff>
    </xdr:from>
    <xdr:to>
      <xdr:col>8</xdr:col>
      <xdr:colOff>490904</xdr:colOff>
      <xdr:row>40</xdr:row>
      <xdr:rowOff>1590261</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t="4885" b="3935"/>
        <a:stretch/>
      </xdr:blipFill>
      <xdr:spPr>
        <a:xfrm>
          <a:off x="1439237" y="9799069"/>
          <a:ext cx="5920710" cy="1553627"/>
        </a:xfrm>
        <a:prstGeom prst="rect">
          <a:avLst/>
        </a:prstGeom>
      </xdr:spPr>
    </xdr:pic>
    <xdr:clientData/>
  </xdr:twoCellAnchor>
  <xdr:twoCellAnchor editAs="oneCell">
    <xdr:from>
      <xdr:col>1</xdr:col>
      <xdr:colOff>90714</xdr:colOff>
      <xdr:row>49</xdr:row>
      <xdr:rowOff>57982</xdr:rowOff>
    </xdr:from>
    <xdr:to>
      <xdr:col>8</xdr:col>
      <xdr:colOff>496956</xdr:colOff>
      <xdr:row>49</xdr:row>
      <xdr:rowOff>1569357</xdr:rowOff>
    </xdr:to>
    <xdr:pic>
      <xdr:nvPicPr>
        <xdr:cNvPr id="15" name="14 Imagen">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599" r="3178"/>
        <a:stretch/>
      </xdr:blipFill>
      <xdr:spPr>
        <a:xfrm>
          <a:off x="1478643" y="12458625"/>
          <a:ext cx="5894456" cy="1511375"/>
        </a:xfrm>
        <a:prstGeom prst="rect">
          <a:avLst/>
        </a:prstGeom>
      </xdr:spPr>
    </xdr:pic>
    <xdr:clientData/>
  </xdr:twoCellAnchor>
  <xdr:twoCellAnchor editAs="oneCell">
    <xdr:from>
      <xdr:col>5</xdr:col>
      <xdr:colOff>270565</xdr:colOff>
      <xdr:row>27</xdr:row>
      <xdr:rowOff>30645</xdr:rowOff>
    </xdr:from>
    <xdr:to>
      <xdr:col>8</xdr:col>
      <xdr:colOff>452783</xdr:colOff>
      <xdr:row>27</xdr:row>
      <xdr:rowOff>1518478</xdr:rowOff>
    </xdr:to>
    <xdr:pic>
      <xdr:nvPicPr>
        <xdr:cNvPr id="40" name="26 Imagen" descr="A-portafolletos.jpg">
          <a:extLst>
            <a:ext uri="{FF2B5EF4-FFF2-40B4-BE49-F238E27FC236}">
              <a16:creationId xmlns:a16="http://schemas.microsoft.com/office/drawing/2014/main" id="{00000000-0008-0000-0000-000028000000}"/>
            </a:ext>
          </a:extLst>
        </xdr:cNvPr>
        <xdr:cNvPicPr>
          <a:picLocks noChangeAspect="1"/>
        </xdr:cNvPicPr>
      </xdr:nvPicPr>
      <xdr:blipFill rotWithShape="1">
        <a:blip xmlns:r="http://schemas.openxmlformats.org/officeDocument/2006/relationships" r:embed="rId9" cstate="print"/>
        <a:srcRect l="-124" r="6077"/>
        <a:stretch/>
      </xdr:blipFill>
      <xdr:spPr bwMode="auto">
        <a:xfrm>
          <a:off x="5737087" y="5049906"/>
          <a:ext cx="1584739" cy="1487833"/>
        </a:xfrm>
        <a:prstGeom prst="rect">
          <a:avLst/>
        </a:prstGeom>
        <a:noFill/>
        <a:ln w="9525">
          <a:noFill/>
          <a:miter lim="800000"/>
          <a:headEnd/>
          <a:tailEnd/>
        </a:ln>
      </xdr:spPr>
    </xdr:pic>
    <xdr:clientData/>
  </xdr:twoCellAnchor>
  <xdr:twoCellAnchor editAs="oneCell">
    <xdr:from>
      <xdr:col>1</xdr:col>
      <xdr:colOff>31889</xdr:colOff>
      <xdr:row>27</xdr:row>
      <xdr:rowOff>41684</xdr:rowOff>
    </xdr:from>
    <xdr:to>
      <xdr:col>2</xdr:col>
      <xdr:colOff>1849782</xdr:colOff>
      <xdr:row>27</xdr:row>
      <xdr:rowOff>1507435</xdr:rowOff>
    </xdr:to>
    <xdr:pic>
      <xdr:nvPicPr>
        <xdr:cNvPr id="28" name="27 Imagen">
          <a:extLst>
            <a:ext uri="{FF2B5EF4-FFF2-40B4-BE49-F238E27FC236}">
              <a16:creationId xmlns:a16="http://schemas.microsoft.com/office/drawing/2014/main" id="{00000000-0008-0000-0000-00001C000000}"/>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5981" r="5066" b="2909"/>
        <a:stretch/>
      </xdr:blipFill>
      <xdr:spPr>
        <a:xfrm>
          <a:off x="1417846" y="5060945"/>
          <a:ext cx="2320371" cy="1465751"/>
        </a:xfrm>
        <a:prstGeom prst="rect">
          <a:avLst/>
        </a:prstGeom>
      </xdr:spPr>
    </xdr:pic>
    <xdr:clientData/>
  </xdr:twoCellAnchor>
  <xdr:twoCellAnchor editAs="oneCell">
    <xdr:from>
      <xdr:col>2</xdr:col>
      <xdr:colOff>1325210</xdr:colOff>
      <xdr:row>63</xdr:row>
      <xdr:rowOff>44934</xdr:rowOff>
    </xdr:from>
    <xdr:to>
      <xdr:col>4</xdr:col>
      <xdr:colOff>358912</xdr:colOff>
      <xdr:row>63</xdr:row>
      <xdr:rowOff>1484934</xdr:rowOff>
    </xdr:to>
    <xdr:pic>
      <xdr:nvPicPr>
        <xdr:cNvPr id="48" name="47 Imagen" descr="A-ESTANTERIAS.jpg">
          <a:extLst>
            <a:ext uri="{FF2B5EF4-FFF2-40B4-BE49-F238E27FC236}">
              <a16:creationId xmlns:a16="http://schemas.microsoft.com/office/drawing/2014/main" id="{00000000-0008-0000-0000-000030000000}"/>
            </a:ext>
          </a:extLst>
        </xdr:cNvPr>
        <xdr:cNvPicPr>
          <a:picLocks noChangeAspect="1"/>
        </xdr:cNvPicPr>
      </xdr:nvPicPr>
      <xdr:blipFill rotWithShape="1">
        <a:blip xmlns:r="http://schemas.openxmlformats.org/officeDocument/2006/relationships" r:embed="rId11" cstate="print"/>
        <a:srcRect l="5209" t="751" b="2794"/>
        <a:stretch/>
      </xdr:blipFill>
      <xdr:spPr>
        <a:xfrm>
          <a:off x="3213645" y="17421847"/>
          <a:ext cx="2225267" cy="1440000"/>
        </a:xfrm>
        <a:prstGeom prst="rect">
          <a:avLst/>
        </a:prstGeom>
      </xdr:spPr>
    </xdr:pic>
    <xdr:clientData/>
  </xdr:twoCellAnchor>
  <xdr:twoCellAnchor editAs="oneCell">
    <xdr:from>
      <xdr:col>1</xdr:col>
      <xdr:colOff>57976</xdr:colOff>
      <xdr:row>33</xdr:row>
      <xdr:rowOff>41413</xdr:rowOff>
    </xdr:from>
    <xdr:to>
      <xdr:col>2</xdr:col>
      <xdr:colOff>1421695</xdr:colOff>
      <xdr:row>33</xdr:row>
      <xdr:rowOff>1790059</xdr:rowOff>
    </xdr:to>
    <xdr:pic>
      <xdr:nvPicPr>
        <xdr:cNvPr id="31" name="30 Imagen">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3469" t="4602" b="4750"/>
        <a:stretch/>
      </xdr:blipFill>
      <xdr:spPr>
        <a:xfrm>
          <a:off x="1383193" y="8423413"/>
          <a:ext cx="1844111" cy="1748646"/>
        </a:xfrm>
        <a:prstGeom prst="rect">
          <a:avLst/>
        </a:prstGeom>
      </xdr:spPr>
    </xdr:pic>
    <xdr:clientData/>
  </xdr:twoCellAnchor>
  <xdr:twoCellAnchor editAs="oneCell">
    <xdr:from>
      <xdr:col>5</xdr:col>
      <xdr:colOff>0</xdr:colOff>
      <xdr:row>63</xdr:row>
      <xdr:rowOff>41413</xdr:rowOff>
    </xdr:from>
    <xdr:to>
      <xdr:col>8</xdr:col>
      <xdr:colOff>513522</xdr:colOff>
      <xdr:row>63</xdr:row>
      <xdr:rowOff>1481413</xdr:rowOff>
    </xdr:to>
    <xdr:pic>
      <xdr:nvPicPr>
        <xdr:cNvPr id="36" name="35 Imagen">
          <a:extLst>
            <a:ext uri="{FF2B5EF4-FFF2-40B4-BE49-F238E27FC236}">
              <a16:creationId xmlns:a16="http://schemas.microsoft.com/office/drawing/2014/main" id="{00000000-0008-0000-0000-000024000000}"/>
            </a:ext>
          </a:extLst>
        </xdr:cNvPr>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r="56881"/>
        <a:stretch/>
      </xdr:blipFill>
      <xdr:spPr>
        <a:xfrm>
          <a:off x="5466522" y="17418326"/>
          <a:ext cx="1916043" cy="1440000"/>
        </a:xfrm>
        <a:prstGeom prst="rect">
          <a:avLst/>
        </a:prstGeom>
      </xdr:spPr>
    </xdr:pic>
    <xdr:clientData/>
  </xdr:twoCellAnchor>
  <xdr:twoCellAnchor editAs="oneCell">
    <xdr:from>
      <xdr:col>2</xdr:col>
      <xdr:colOff>1457733</xdr:colOff>
      <xdr:row>33</xdr:row>
      <xdr:rowOff>49695</xdr:rowOff>
    </xdr:from>
    <xdr:to>
      <xdr:col>8</xdr:col>
      <xdr:colOff>505235</xdr:colOff>
      <xdr:row>33</xdr:row>
      <xdr:rowOff>1787870</xdr:rowOff>
    </xdr:to>
    <xdr:pic>
      <xdr:nvPicPr>
        <xdr:cNvPr id="24" name="23 Imagen">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2250" r="3632"/>
        <a:stretch/>
      </xdr:blipFill>
      <xdr:spPr>
        <a:xfrm>
          <a:off x="3263342" y="8431695"/>
          <a:ext cx="3810002" cy="17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6"/>
  <sheetViews>
    <sheetView showGridLines="0" showZeros="0" tabSelected="1" zoomScale="130" zoomScaleNormal="130" workbookViewId="0"/>
  </sheetViews>
  <sheetFormatPr defaultColWidth="11.42578125" defaultRowHeight="14.1" customHeight="1" x14ac:dyDescent="0.2"/>
  <cols>
    <col min="1" max="1" width="19.85546875" style="1" customWidth="1"/>
    <col min="2" max="2" width="7.140625" style="16" customWidth="1"/>
    <col min="3" max="3" width="40.140625" style="1" customWidth="1"/>
    <col min="4" max="6" width="5.5703125" style="17" customWidth="1"/>
    <col min="7" max="7" width="6.7109375" style="1" customWidth="1"/>
    <col min="8" max="8" width="7.85546875" style="1" customWidth="1"/>
    <col min="9" max="9" width="8.140625" style="1" customWidth="1"/>
    <col min="10" max="10" width="1.28515625" style="1" customWidth="1"/>
    <col min="11" max="16384" width="11.42578125" style="1"/>
  </cols>
  <sheetData>
    <row r="1" spans="1:9" ht="14.1" customHeight="1" thickBot="1" x14ac:dyDescent="0.25"/>
    <row r="2" spans="1:9" ht="26.25" customHeight="1" thickBot="1" x14ac:dyDescent="0.25">
      <c r="B2" s="90" t="s">
        <v>49</v>
      </c>
      <c r="C2" s="91"/>
      <c r="D2" s="91"/>
      <c r="E2" s="91"/>
      <c r="F2" s="91"/>
      <c r="G2" s="91"/>
      <c r="H2" s="91"/>
      <c r="I2" s="92"/>
    </row>
    <row r="3" spans="1:9" ht="26.25" customHeight="1" thickBot="1" x14ac:dyDescent="0.25">
      <c r="B3" s="105" t="s">
        <v>127</v>
      </c>
      <c r="C3" s="106"/>
      <c r="D3" s="106"/>
      <c r="E3" s="106"/>
      <c r="F3" s="106"/>
      <c r="G3" s="106"/>
      <c r="H3" s="106"/>
      <c r="I3" s="107"/>
    </row>
    <row r="4" spans="1:9" ht="40.5" customHeight="1" x14ac:dyDescent="0.2">
      <c r="B4" s="93"/>
      <c r="C4" s="94"/>
      <c r="D4" s="94"/>
      <c r="E4" s="94"/>
      <c r="F4" s="94"/>
      <c r="G4" s="94"/>
      <c r="H4" s="94"/>
      <c r="I4" s="95"/>
    </row>
    <row r="5" spans="1:9" s="2" customFormat="1" ht="13.5" customHeight="1" x14ac:dyDescent="0.2">
      <c r="B5" s="76" t="s">
        <v>50</v>
      </c>
      <c r="C5" s="50"/>
      <c r="D5" s="55" t="s">
        <v>51</v>
      </c>
      <c r="E5" s="120"/>
      <c r="F5" s="120"/>
      <c r="G5" s="121"/>
      <c r="H5" s="53" t="s">
        <v>52</v>
      </c>
      <c r="I5" s="51"/>
    </row>
    <row r="6" spans="1:9" s="2" customFormat="1" ht="13.5" customHeight="1" x14ac:dyDescent="0.2">
      <c r="B6" s="76" t="s">
        <v>53</v>
      </c>
      <c r="C6" s="57"/>
      <c r="D6" s="53" t="s">
        <v>54</v>
      </c>
      <c r="E6" s="122"/>
      <c r="F6" s="122"/>
      <c r="G6" s="123"/>
      <c r="H6" s="53" t="s">
        <v>29</v>
      </c>
      <c r="I6" s="52"/>
    </row>
    <row r="7" spans="1:9" s="2" customFormat="1" ht="13.5" customHeight="1" thickBot="1" x14ac:dyDescent="0.25">
      <c r="B7" s="77" t="s">
        <v>55</v>
      </c>
      <c r="C7" s="56"/>
      <c r="D7" s="54" t="s">
        <v>31</v>
      </c>
      <c r="E7" s="124"/>
      <c r="F7" s="124"/>
      <c r="G7" s="124"/>
      <c r="H7" s="124"/>
      <c r="I7" s="125"/>
    </row>
    <row r="8" spans="1:9" ht="5.25" customHeight="1" thickBot="1" x14ac:dyDescent="0.25"/>
    <row r="9" spans="1:9" s="73" customFormat="1" ht="32.25" customHeight="1" thickBot="1" x14ac:dyDescent="0.25">
      <c r="B9" s="102" t="s">
        <v>125</v>
      </c>
      <c r="C9" s="103"/>
      <c r="D9" s="103"/>
      <c r="E9" s="103"/>
      <c r="F9" s="103"/>
      <c r="G9" s="103"/>
      <c r="H9" s="103"/>
      <c r="I9" s="104"/>
    </row>
    <row r="10" spans="1:9" ht="5.25" customHeight="1" thickBot="1" x14ac:dyDescent="0.25"/>
    <row r="11" spans="1:9" ht="17.25" customHeight="1" x14ac:dyDescent="0.2">
      <c r="B11" s="96" t="s">
        <v>56</v>
      </c>
      <c r="C11" s="97"/>
      <c r="D11" s="97"/>
      <c r="E11" s="97"/>
      <c r="F11" s="97"/>
      <c r="G11" s="97"/>
      <c r="H11" s="97"/>
      <c r="I11" s="98"/>
    </row>
    <row r="12" spans="1:9" s="4" customFormat="1" ht="14.1" customHeight="1" thickBot="1" x14ac:dyDescent="0.25">
      <c r="A12" s="3"/>
      <c r="B12" s="43" t="s">
        <v>57</v>
      </c>
      <c r="C12" s="37" t="s">
        <v>58</v>
      </c>
      <c r="D12" s="78" t="s">
        <v>59</v>
      </c>
      <c r="E12" s="78" t="s">
        <v>60</v>
      </c>
      <c r="F12" s="78" t="s">
        <v>61</v>
      </c>
      <c r="G12" s="79" t="s">
        <v>62</v>
      </c>
      <c r="H12" s="78" t="s">
        <v>63</v>
      </c>
      <c r="I12" s="80" t="s">
        <v>64</v>
      </c>
    </row>
    <row r="13" spans="1:9" ht="25.5" customHeight="1" x14ac:dyDescent="0.2">
      <c r="B13" s="132" t="s">
        <v>65</v>
      </c>
      <c r="C13" s="133"/>
      <c r="D13" s="133"/>
      <c r="E13" s="133"/>
      <c r="F13" s="133"/>
      <c r="G13" s="133"/>
      <c r="H13" s="133"/>
      <c r="I13" s="134"/>
    </row>
    <row r="14" spans="1:9" s="8" customFormat="1" ht="9.9499999999999993" customHeight="1" x14ac:dyDescent="0.2">
      <c r="A14" s="5"/>
      <c r="B14" s="20" t="s">
        <v>18</v>
      </c>
      <c r="C14" s="14" t="s">
        <v>66</v>
      </c>
      <c r="D14" s="11">
        <v>1</v>
      </c>
      <c r="E14" s="11"/>
      <c r="F14" s="11">
        <v>2.5</v>
      </c>
      <c r="G14" s="11">
        <v>22</v>
      </c>
      <c r="H14" s="45"/>
      <c r="I14" s="64"/>
    </row>
    <row r="15" spans="1:9" s="8" customFormat="1" ht="9.9499999999999993" customHeight="1" x14ac:dyDescent="0.2">
      <c r="A15" s="5"/>
      <c r="B15" s="18" t="s">
        <v>19</v>
      </c>
      <c r="C15" s="9" t="s">
        <v>67</v>
      </c>
      <c r="D15" s="7">
        <v>1</v>
      </c>
      <c r="E15" s="7"/>
      <c r="F15" s="7">
        <v>2.5</v>
      </c>
      <c r="G15" s="7">
        <v>56</v>
      </c>
      <c r="H15" s="46"/>
      <c r="I15" s="64"/>
    </row>
    <row r="16" spans="1:9" s="8" customFormat="1" ht="9.9499999999999993" customHeight="1" thickBot="1" x14ac:dyDescent="0.25">
      <c r="A16" s="5"/>
      <c r="B16" s="44" t="s">
        <v>20</v>
      </c>
      <c r="C16" s="38" t="s">
        <v>68</v>
      </c>
      <c r="D16" s="39">
        <v>0.75</v>
      </c>
      <c r="E16" s="39"/>
      <c r="F16" s="39">
        <v>2.08</v>
      </c>
      <c r="G16" s="39">
        <v>127</v>
      </c>
      <c r="H16" s="47"/>
      <c r="I16" s="67">
        <f t="shared" ref="I16" si="0">G16*H16</f>
        <v>0</v>
      </c>
    </row>
    <row r="17" spans="1:9" ht="5.25" customHeight="1" thickBot="1" x14ac:dyDescent="0.25"/>
    <row r="18" spans="1:9" ht="15" customHeight="1" x14ac:dyDescent="0.2">
      <c r="B18" s="96" t="s">
        <v>69</v>
      </c>
      <c r="C18" s="97"/>
      <c r="D18" s="97"/>
      <c r="E18" s="97"/>
      <c r="F18" s="97"/>
      <c r="G18" s="97"/>
      <c r="H18" s="97"/>
      <c r="I18" s="98"/>
    </row>
    <row r="19" spans="1:9" s="4" customFormat="1" ht="14.1" customHeight="1" thickBot="1" x14ac:dyDescent="0.25">
      <c r="A19" s="3"/>
      <c r="B19" s="43" t="s">
        <v>57</v>
      </c>
      <c r="C19" s="37" t="s">
        <v>58</v>
      </c>
      <c r="D19" s="78" t="s">
        <v>59</v>
      </c>
      <c r="E19" s="78" t="s">
        <v>60</v>
      </c>
      <c r="F19" s="78" t="s">
        <v>61</v>
      </c>
      <c r="G19" s="79" t="s">
        <v>62</v>
      </c>
      <c r="H19" s="78" t="s">
        <v>63</v>
      </c>
      <c r="I19" s="80" t="s">
        <v>64</v>
      </c>
    </row>
    <row r="20" spans="1:9" s="8" customFormat="1" ht="9.9499999999999993" customHeight="1" x14ac:dyDescent="0.2">
      <c r="A20" s="5"/>
      <c r="B20" s="20" t="s">
        <v>0</v>
      </c>
      <c r="C20" s="10" t="s">
        <v>70</v>
      </c>
      <c r="D20" s="11">
        <v>1.3</v>
      </c>
      <c r="E20" s="11">
        <v>0.7</v>
      </c>
      <c r="F20" s="11">
        <v>0.75</v>
      </c>
      <c r="G20" s="11">
        <v>100</v>
      </c>
      <c r="H20" s="45"/>
      <c r="I20" s="64">
        <f t="shared" ref="I20:I30" si="1">G20*H20</f>
        <v>0</v>
      </c>
    </row>
    <row r="21" spans="1:9" s="8" customFormat="1" ht="9.9499999999999993" customHeight="1" x14ac:dyDescent="0.2">
      <c r="A21" s="5"/>
      <c r="B21" s="18" t="s">
        <v>1</v>
      </c>
      <c r="C21" s="6" t="s">
        <v>72</v>
      </c>
      <c r="D21" s="7">
        <v>1</v>
      </c>
      <c r="E21" s="7">
        <v>0.4</v>
      </c>
      <c r="F21" s="7">
        <v>0.8</v>
      </c>
      <c r="G21" s="7">
        <v>100</v>
      </c>
      <c r="H21" s="46"/>
      <c r="I21" s="64">
        <f t="shared" si="1"/>
        <v>0</v>
      </c>
    </row>
    <row r="22" spans="1:9" s="8" customFormat="1" ht="9.75" customHeight="1" x14ac:dyDescent="0.2">
      <c r="A22" s="5"/>
      <c r="B22" s="18" t="s">
        <v>48</v>
      </c>
      <c r="C22" s="6" t="s">
        <v>71</v>
      </c>
      <c r="D22" s="11">
        <v>0.7</v>
      </c>
      <c r="E22" s="11">
        <v>0.5</v>
      </c>
      <c r="F22" s="7" t="s">
        <v>122</v>
      </c>
      <c r="G22" s="7">
        <v>70</v>
      </c>
      <c r="H22" s="46"/>
      <c r="I22" s="64">
        <f t="shared" ref="I22:I27" si="2">G22*H22</f>
        <v>0</v>
      </c>
    </row>
    <row r="23" spans="1:9" s="8" customFormat="1" ht="9.75" customHeight="1" x14ac:dyDescent="0.2">
      <c r="A23" s="5"/>
      <c r="B23" s="18" t="s">
        <v>47</v>
      </c>
      <c r="C23" s="6" t="s">
        <v>78</v>
      </c>
      <c r="D23" s="11">
        <v>0.65</v>
      </c>
      <c r="E23" s="11">
        <v>0.5</v>
      </c>
      <c r="F23" s="7" t="s">
        <v>122</v>
      </c>
      <c r="G23" s="7">
        <v>30</v>
      </c>
      <c r="H23" s="46"/>
      <c r="I23" s="64">
        <f t="shared" si="2"/>
        <v>0</v>
      </c>
    </row>
    <row r="24" spans="1:9" s="8" customFormat="1" ht="9.75" customHeight="1" x14ac:dyDescent="0.2">
      <c r="A24" s="5"/>
      <c r="B24" s="18" t="s">
        <v>12</v>
      </c>
      <c r="C24" s="9" t="s">
        <v>73</v>
      </c>
      <c r="D24" s="11">
        <v>0.3</v>
      </c>
      <c r="E24" s="11">
        <v>0.3</v>
      </c>
      <c r="F24" s="7">
        <v>1.6</v>
      </c>
      <c r="G24" s="7">
        <v>70</v>
      </c>
      <c r="H24" s="46"/>
      <c r="I24" s="64">
        <f t="shared" si="2"/>
        <v>0</v>
      </c>
    </row>
    <row r="25" spans="1:9" s="8" customFormat="1" ht="9.75" customHeight="1" x14ac:dyDescent="0.2">
      <c r="A25" s="5"/>
      <c r="B25" s="18" t="s">
        <v>11</v>
      </c>
      <c r="C25" s="9" t="s">
        <v>74</v>
      </c>
      <c r="D25" s="11">
        <v>0.3</v>
      </c>
      <c r="E25" s="11">
        <v>0.3</v>
      </c>
      <c r="F25" s="7">
        <v>1.6</v>
      </c>
      <c r="G25" s="7">
        <v>35</v>
      </c>
      <c r="H25" s="46"/>
      <c r="I25" s="64">
        <f t="shared" si="2"/>
        <v>0</v>
      </c>
    </row>
    <row r="26" spans="1:9" s="8" customFormat="1" ht="9.9499999999999993" customHeight="1" x14ac:dyDescent="0.2">
      <c r="A26" s="5"/>
      <c r="B26" s="20" t="s">
        <v>15</v>
      </c>
      <c r="C26" s="14" t="s">
        <v>80</v>
      </c>
      <c r="D26" s="11">
        <v>0.3</v>
      </c>
      <c r="E26" s="11">
        <v>0.35</v>
      </c>
      <c r="F26" s="11">
        <v>1.2</v>
      </c>
      <c r="G26" s="11">
        <v>100</v>
      </c>
      <c r="H26" s="45"/>
      <c r="I26" s="64">
        <f t="shared" si="2"/>
        <v>0</v>
      </c>
    </row>
    <row r="27" spans="1:9" s="8" customFormat="1" ht="9.9499999999999993" customHeight="1" x14ac:dyDescent="0.2">
      <c r="A27" s="5"/>
      <c r="B27" s="21" t="s">
        <v>32</v>
      </c>
      <c r="C27" s="99" t="s">
        <v>81</v>
      </c>
      <c r="D27" s="100"/>
      <c r="E27" s="100"/>
      <c r="F27" s="101"/>
      <c r="G27" s="13">
        <v>340</v>
      </c>
      <c r="H27" s="48"/>
      <c r="I27" s="64">
        <f t="shared" si="2"/>
        <v>0</v>
      </c>
    </row>
    <row r="28" spans="1:9" s="8" customFormat="1" ht="120.95" customHeight="1" thickBot="1" x14ac:dyDescent="0.25">
      <c r="A28" s="70"/>
      <c r="B28" s="22"/>
      <c r="C28" s="23"/>
      <c r="D28" s="24"/>
      <c r="E28" s="24"/>
      <c r="F28" s="24"/>
      <c r="G28" s="24"/>
      <c r="H28" s="25"/>
      <c r="I28" s="65"/>
    </row>
    <row r="29" spans="1:9" s="8" customFormat="1" ht="9.9499999999999993" customHeight="1" x14ac:dyDescent="0.2">
      <c r="A29" s="5"/>
      <c r="B29" s="20" t="s">
        <v>3</v>
      </c>
      <c r="C29" s="14" t="s">
        <v>76</v>
      </c>
      <c r="D29" s="31" t="s">
        <v>123</v>
      </c>
      <c r="E29" s="32">
        <v>0.85</v>
      </c>
      <c r="F29" s="33">
        <v>0.75</v>
      </c>
      <c r="G29" s="11">
        <v>70</v>
      </c>
      <c r="H29" s="45"/>
      <c r="I29" s="64">
        <f t="shared" si="1"/>
        <v>0</v>
      </c>
    </row>
    <row r="30" spans="1:9" s="8" customFormat="1" ht="9.9499999999999993" customHeight="1" x14ac:dyDescent="0.2">
      <c r="A30" s="5"/>
      <c r="B30" s="18" t="s">
        <v>4</v>
      </c>
      <c r="C30" s="9" t="s">
        <v>77</v>
      </c>
      <c r="D30" s="7">
        <v>0.55000000000000004</v>
      </c>
      <c r="E30" s="7">
        <v>0.47</v>
      </c>
      <c r="F30" s="7">
        <v>0.82</v>
      </c>
      <c r="G30" s="7">
        <v>35</v>
      </c>
      <c r="H30" s="46"/>
      <c r="I30" s="64">
        <f t="shared" si="1"/>
        <v>0</v>
      </c>
    </row>
    <row r="31" spans="1:9" s="8" customFormat="1" ht="9.75" customHeight="1" x14ac:dyDescent="0.2">
      <c r="A31" s="5"/>
      <c r="B31" s="30" t="s">
        <v>34</v>
      </c>
      <c r="C31" s="6" t="s">
        <v>75</v>
      </c>
      <c r="D31" s="11">
        <v>0.48</v>
      </c>
      <c r="E31" s="11">
        <v>0.4</v>
      </c>
      <c r="F31" s="7">
        <v>0.8</v>
      </c>
      <c r="G31" s="7">
        <v>45</v>
      </c>
      <c r="H31" s="46"/>
      <c r="I31" s="64">
        <f>G31*H31</f>
        <v>0</v>
      </c>
    </row>
    <row r="32" spans="1:9" s="8" customFormat="1" ht="10.5" customHeight="1" x14ac:dyDescent="0.2">
      <c r="A32" s="5"/>
      <c r="B32" s="21" t="s">
        <v>2</v>
      </c>
      <c r="C32" s="12" t="s">
        <v>79</v>
      </c>
      <c r="D32" s="7">
        <v>0.5</v>
      </c>
      <c r="E32" s="7">
        <v>0.54</v>
      </c>
      <c r="F32" s="13">
        <v>0.78</v>
      </c>
      <c r="G32" s="13">
        <v>20</v>
      </c>
      <c r="H32" s="48"/>
      <c r="I32" s="64">
        <f>G32*H32</f>
        <v>0</v>
      </c>
    </row>
    <row r="33" spans="1:9" s="8" customFormat="1" ht="10.5" customHeight="1" x14ac:dyDescent="0.2">
      <c r="A33" s="5"/>
      <c r="B33" s="21" t="s">
        <v>41</v>
      </c>
      <c r="C33" s="12" t="s">
        <v>88</v>
      </c>
      <c r="D33" s="7">
        <v>0.44</v>
      </c>
      <c r="E33" s="7">
        <v>0.54</v>
      </c>
      <c r="F33" s="13">
        <v>0.98</v>
      </c>
      <c r="G33" s="13">
        <v>24</v>
      </c>
      <c r="H33" s="48"/>
      <c r="I33" s="64">
        <f>G33*H33</f>
        <v>0</v>
      </c>
    </row>
    <row r="34" spans="1:9" s="8" customFormat="1" ht="144" customHeight="1" thickBot="1" x14ac:dyDescent="0.25">
      <c r="A34" s="70"/>
      <c r="B34" s="22"/>
      <c r="C34" s="23"/>
      <c r="D34" s="24"/>
      <c r="E34" s="24"/>
      <c r="F34" s="24"/>
      <c r="G34" s="24"/>
      <c r="H34" s="25"/>
      <c r="I34" s="65">
        <f t="shared" ref="I34" si="3">G34*H34</f>
        <v>0</v>
      </c>
    </row>
    <row r="35" spans="1:9" s="8" customFormat="1" ht="9.9499999999999993" customHeight="1" x14ac:dyDescent="0.2">
      <c r="A35" s="5"/>
      <c r="B35" s="34" t="s">
        <v>5</v>
      </c>
      <c r="C35" s="36" t="s">
        <v>82</v>
      </c>
      <c r="D35" s="35">
        <v>1.39</v>
      </c>
      <c r="E35" s="35">
        <v>0.76</v>
      </c>
      <c r="F35" s="35">
        <v>0.68</v>
      </c>
      <c r="G35" s="35">
        <v>245</v>
      </c>
      <c r="H35" s="49"/>
      <c r="I35" s="64">
        <f>G35*H35</f>
        <v>0</v>
      </c>
    </row>
    <row r="36" spans="1:9" s="8" customFormat="1" ht="9.9499999999999993" customHeight="1" x14ac:dyDescent="0.2">
      <c r="A36" s="5"/>
      <c r="B36" s="18" t="s">
        <v>6</v>
      </c>
      <c r="C36" s="9" t="s">
        <v>83</v>
      </c>
      <c r="D36" s="7">
        <v>0.81</v>
      </c>
      <c r="E36" s="7">
        <v>0.7</v>
      </c>
      <c r="F36" s="7">
        <v>0.8</v>
      </c>
      <c r="G36" s="7">
        <v>165</v>
      </c>
      <c r="H36" s="46"/>
      <c r="I36" s="64">
        <f>G36*H36</f>
        <v>0</v>
      </c>
    </row>
    <row r="37" spans="1:9" s="8" customFormat="1" ht="9.9499999999999993" customHeight="1" x14ac:dyDescent="0.2">
      <c r="A37" s="5"/>
      <c r="B37" s="18" t="s">
        <v>7</v>
      </c>
      <c r="C37" s="9" t="s">
        <v>84</v>
      </c>
      <c r="D37" s="7">
        <v>1.2</v>
      </c>
      <c r="E37" s="7">
        <v>0.8</v>
      </c>
      <c r="F37" s="7">
        <v>0.7</v>
      </c>
      <c r="G37" s="7">
        <v>240</v>
      </c>
      <c r="H37" s="46"/>
      <c r="I37" s="64">
        <f t="shared" ref="I37:I40" si="4">G37*H37</f>
        <v>0</v>
      </c>
    </row>
    <row r="38" spans="1:9" s="8" customFormat="1" ht="9.9499999999999993" customHeight="1" x14ac:dyDescent="0.2">
      <c r="A38" s="5"/>
      <c r="B38" s="18" t="s">
        <v>8</v>
      </c>
      <c r="C38" s="9" t="s">
        <v>85</v>
      </c>
      <c r="D38" s="7">
        <v>0.64</v>
      </c>
      <c r="E38" s="7">
        <v>0.8</v>
      </c>
      <c r="F38" s="7">
        <v>0.7</v>
      </c>
      <c r="G38" s="7">
        <v>195</v>
      </c>
      <c r="H38" s="46"/>
      <c r="I38" s="64">
        <f t="shared" si="4"/>
        <v>0</v>
      </c>
    </row>
    <row r="39" spans="1:9" s="8" customFormat="1" ht="9.9499999999999993" customHeight="1" x14ac:dyDescent="0.2">
      <c r="A39" s="5"/>
      <c r="B39" s="21" t="s">
        <v>9</v>
      </c>
      <c r="C39" s="15" t="s">
        <v>86</v>
      </c>
      <c r="D39" s="13">
        <v>0.5</v>
      </c>
      <c r="E39" s="13">
        <v>0.5</v>
      </c>
      <c r="F39" s="13">
        <v>0.4</v>
      </c>
      <c r="G39" s="13">
        <v>45</v>
      </c>
      <c r="H39" s="48"/>
      <c r="I39" s="64">
        <f t="shared" si="4"/>
        <v>0</v>
      </c>
    </row>
    <row r="40" spans="1:9" s="8" customFormat="1" ht="9.9499999999999993" customHeight="1" x14ac:dyDescent="0.2">
      <c r="A40" s="5"/>
      <c r="B40" s="18" t="s">
        <v>10</v>
      </c>
      <c r="C40" s="9" t="s">
        <v>87</v>
      </c>
      <c r="D40" s="7">
        <v>0.4</v>
      </c>
      <c r="E40" s="7">
        <v>0.4</v>
      </c>
      <c r="F40" s="7">
        <v>0.4</v>
      </c>
      <c r="G40" s="7">
        <v>35</v>
      </c>
      <c r="H40" s="46"/>
      <c r="I40" s="64">
        <f t="shared" si="4"/>
        <v>0</v>
      </c>
    </row>
    <row r="41" spans="1:9" s="8" customFormat="1" ht="128.1" customHeight="1" thickBot="1" x14ac:dyDescent="0.25">
      <c r="A41" s="69"/>
      <c r="B41" s="22"/>
      <c r="C41" s="23"/>
      <c r="D41" s="24"/>
      <c r="E41" s="24"/>
      <c r="F41" s="24"/>
      <c r="G41" s="24"/>
      <c r="H41" s="25"/>
      <c r="I41" s="65"/>
    </row>
    <row r="42" spans="1:9" s="8" customFormat="1" ht="9.9499999999999993" customHeight="1" x14ac:dyDescent="0.2">
      <c r="A42" s="5"/>
      <c r="B42" s="20" t="s">
        <v>13</v>
      </c>
      <c r="C42" s="14" t="s">
        <v>89</v>
      </c>
      <c r="D42" s="31" t="s">
        <v>123</v>
      </c>
      <c r="E42" s="32">
        <v>0.6</v>
      </c>
      <c r="F42" s="33">
        <v>0.9</v>
      </c>
      <c r="G42" s="11">
        <v>70</v>
      </c>
      <c r="H42" s="45"/>
      <c r="I42" s="64">
        <f t="shared" ref="I42:I48" si="5">G42*H42</f>
        <v>0</v>
      </c>
    </row>
    <row r="43" spans="1:9" s="8" customFormat="1" ht="9.9499999999999993" customHeight="1" x14ac:dyDescent="0.2">
      <c r="A43" s="5"/>
      <c r="B43" s="20" t="s">
        <v>14</v>
      </c>
      <c r="C43" s="14" t="s">
        <v>90</v>
      </c>
      <c r="D43" s="11">
        <v>0.38</v>
      </c>
      <c r="E43" s="11">
        <v>0.38</v>
      </c>
      <c r="F43" s="11">
        <v>0.77</v>
      </c>
      <c r="G43" s="11">
        <v>30</v>
      </c>
      <c r="H43" s="45"/>
      <c r="I43" s="64">
        <f t="shared" si="5"/>
        <v>0</v>
      </c>
    </row>
    <row r="44" spans="1:9" s="8" customFormat="1" ht="9.9499999999999993" customHeight="1" x14ac:dyDescent="0.2">
      <c r="A44" s="5"/>
      <c r="B44" s="18" t="s">
        <v>45</v>
      </c>
      <c r="C44" s="6" t="s">
        <v>96</v>
      </c>
      <c r="D44" s="7">
        <v>0.34</v>
      </c>
      <c r="E44" s="7">
        <v>0.38</v>
      </c>
      <c r="F44" s="7" t="s">
        <v>122</v>
      </c>
      <c r="G44" s="7">
        <v>60</v>
      </c>
      <c r="H44" s="46"/>
      <c r="I44" s="64">
        <f>G44*H44</f>
        <v>0</v>
      </c>
    </row>
    <row r="45" spans="1:9" s="8" customFormat="1" ht="9.9499999999999993" customHeight="1" x14ac:dyDescent="0.2">
      <c r="A45" s="5"/>
      <c r="B45" s="18" t="s">
        <v>46</v>
      </c>
      <c r="C45" s="6" t="s">
        <v>95</v>
      </c>
      <c r="D45" s="7">
        <v>0.34</v>
      </c>
      <c r="E45" s="7">
        <v>0.38</v>
      </c>
      <c r="F45" s="7" t="s">
        <v>122</v>
      </c>
      <c r="G45" s="7">
        <v>60</v>
      </c>
      <c r="H45" s="46"/>
      <c r="I45" s="64">
        <f>G45*H45</f>
        <v>0</v>
      </c>
    </row>
    <row r="46" spans="1:9" s="8" customFormat="1" ht="9.9499999999999993" customHeight="1" x14ac:dyDescent="0.2">
      <c r="A46" s="5"/>
      <c r="B46" s="18" t="s">
        <v>37</v>
      </c>
      <c r="C46" s="6" t="s">
        <v>93</v>
      </c>
      <c r="D46" s="7">
        <v>0.46</v>
      </c>
      <c r="E46" s="7">
        <v>0.42</v>
      </c>
      <c r="F46" s="7" t="s">
        <v>122</v>
      </c>
      <c r="G46" s="7">
        <v>70</v>
      </c>
      <c r="H46" s="46"/>
      <c r="I46" s="64">
        <f t="shared" si="5"/>
        <v>0</v>
      </c>
    </row>
    <row r="47" spans="1:9" s="8" customFormat="1" ht="9.9499999999999993" customHeight="1" x14ac:dyDescent="0.2">
      <c r="A47" s="5"/>
      <c r="B47" s="18" t="s">
        <v>43</v>
      </c>
      <c r="C47" s="6" t="s">
        <v>94</v>
      </c>
      <c r="D47" s="7">
        <v>0.46</v>
      </c>
      <c r="E47" s="7">
        <v>0.42</v>
      </c>
      <c r="F47" s="7" t="s">
        <v>122</v>
      </c>
      <c r="G47" s="7">
        <v>70</v>
      </c>
      <c r="H47" s="46"/>
      <c r="I47" s="64">
        <f t="shared" si="5"/>
        <v>0</v>
      </c>
    </row>
    <row r="48" spans="1:9" s="8" customFormat="1" ht="9.9499999999999993" customHeight="1" x14ac:dyDescent="0.2">
      <c r="A48" s="5"/>
      <c r="B48" s="18" t="s">
        <v>38</v>
      </c>
      <c r="C48" s="6" t="s">
        <v>91</v>
      </c>
      <c r="D48" s="7">
        <v>0.43</v>
      </c>
      <c r="E48" s="7">
        <v>0.44</v>
      </c>
      <c r="F48" s="7" t="s">
        <v>122</v>
      </c>
      <c r="G48" s="7">
        <v>85</v>
      </c>
      <c r="H48" s="46"/>
      <c r="I48" s="64">
        <f t="shared" si="5"/>
        <v>0</v>
      </c>
    </row>
    <row r="49" spans="1:9" s="8" customFormat="1" ht="9.9499999999999993" customHeight="1" x14ac:dyDescent="0.2">
      <c r="A49" s="5"/>
      <c r="B49" s="18" t="s">
        <v>44</v>
      </c>
      <c r="C49" s="6" t="s">
        <v>92</v>
      </c>
      <c r="D49" s="7">
        <v>0.43</v>
      </c>
      <c r="E49" s="7">
        <v>0.44</v>
      </c>
      <c r="F49" s="7" t="s">
        <v>122</v>
      </c>
      <c r="G49" s="7">
        <v>85</v>
      </c>
      <c r="H49" s="46"/>
      <c r="I49" s="64">
        <f t="shared" ref="I49" si="6">G49*H49</f>
        <v>0</v>
      </c>
    </row>
    <row r="50" spans="1:9" s="8" customFormat="1" ht="125.1" customHeight="1" thickBot="1" x14ac:dyDescent="0.25">
      <c r="A50" s="5"/>
      <c r="B50" s="22"/>
      <c r="C50" s="23"/>
      <c r="D50" s="24"/>
      <c r="E50" s="24"/>
      <c r="F50" s="24"/>
      <c r="G50" s="24"/>
      <c r="H50" s="25"/>
      <c r="I50" s="65"/>
    </row>
    <row r="51" spans="1:9" ht="5.25" customHeight="1" thickBot="1" x14ac:dyDescent="0.25"/>
    <row r="52" spans="1:9" ht="17.25" customHeight="1" x14ac:dyDescent="0.2">
      <c r="B52" s="96" t="s">
        <v>97</v>
      </c>
      <c r="C52" s="97"/>
      <c r="D52" s="97"/>
      <c r="E52" s="97"/>
      <c r="F52" s="97"/>
      <c r="G52" s="97"/>
      <c r="H52" s="97"/>
      <c r="I52" s="98"/>
    </row>
    <row r="53" spans="1:9" s="4" customFormat="1" ht="14.1" customHeight="1" thickBot="1" x14ac:dyDescent="0.25">
      <c r="A53" s="3"/>
      <c r="B53" s="43" t="s">
        <v>57</v>
      </c>
      <c r="C53" s="37" t="s">
        <v>58</v>
      </c>
      <c r="D53" s="78" t="s">
        <v>59</v>
      </c>
      <c r="E53" s="78" t="s">
        <v>60</v>
      </c>
      <c r="F53" s="78" t="s">
        <v>61</v>
      </c>
      <c r="G53" s="79" t="s">
        <v>62</v>
      </c>
      <c r="H53" s="78" t="s">
        <v>63</v>
      </c>
      <c r="I53" s="80" t="s">
        <v>64</v>
      </c>
    </row>
    <row r="54" spans="1:9" s="8" customFormat="1" ht="9.9499999999999993" customHeight="1" x14ac:dyDescent="0.2">
      <c r="A54" s="5"/>
      <c r="B54" s="18" t="s">
        <v>36</v>
      </c>
      <c r="C54" s="6" t="s">
        <v>98</v>
      </c>
      <c r="D54" s="7">
        <v>1</v>
      </c>
      <c r="E54" s="7">
        <v>0.5</v>
      </c>
      <c r="F54" s="7">
        <v>1</v>
      </c>
      <c r="G54" s="7">
        <v>140</v>
      </c>
      <c r="H54" s="46"/>
      <c r="I54" s="64">
        <f t="shared" ref="I54:I55" si="7">G54*H54</f>
        <v>0</v>
      </c>
    </row>
    <row r="55" spans="1:9" s="8" customFormat="1" ht="9.9499999999999993" customHeight="1" thickBot="1" x14ac:dyDescent="0.25">
      <c r="A55" s="5"/>
      <c r="B55" s="20" t="s">
        <v>35</v>
      </c>
      <c r="C55" s="10" t="s">
        <v>99</v>
      </c>
      <c r="D55" s="11">
        <v>1</v>
      </c>
      <c r="E55" s="11">
        <v>0.5</v>
      </c>
      <c r="F55" s="11">
        <v>1</v>
      </c>
      <c r="G55" s="11">
        <v>190</v>
      </c>
      <c r="H55" s="45"/>
      <c r="I55" s="64">
        <f t="shared" si="7"/>
        <v>0</v>
      </c>
    </row>
    <row r="56" spans="1:9" s="8" customFormat="1" ht="9.9499999999999993" customHeight="1" x14ac:dyDescent="0.2">
      <c r="A56" s="5"/>
      <c r="B56" s="34" t="s">
        <v>16</v>
      </c>
      <c r="C56" s="36" t="s">
        <v>100</v>
      </c>
      <c r="D56" s="35">
        <v>1</v>
      </c>
      <c r="E56" s="35">
        <v>0.33</v>
      </c>
      <c r="F56" s="35"/>
      <c r="G56" s="35">
        <v>45</v>
      </c>
      <c r="H56" s="49"/>
      <c r="I56" s="72">
        <f t="shared" ref="I56:I57" si="8">G56*H56</f>
        <v>0</v>
      </c>
    </row>
    <row r="57" spans="1:9" s="8" customFormat="1" ht="9.9499999999999993" customHeight="1" x14ac:dyDescent="0.2">
      <c r="A57" s="5"/>
      <c r="B57" s="20" t="s">
        <v>23</v>
      </c>
      <c r="C57" s="14" t="s">
        <v>101</v>
      </c>
      <c r="D57" s="7">
        <v>1</v>
      </c>
      <c r="E57" s="7">
        <v>0.33</v>
      </c>
      <c r="F57" s="7"/>
      <c r="G57" s="7">
        <v>65</v>
      </c>
      <c r="H57" s="46"/>
      <c r="I57" s="66">
        <f t="shared" si="8"/>
        <v>0</v>
      </c>
    </row>
    <row r="58" spans="1:9" s="8" customFormat="1" ht="9.9499999999999993" customHeight="1" x14ac:dyDescent="0.2">
      <c r="A58" s="5"/>
      <c r="B58" s="30" t="s">
        <v>39</v>
      </c>
      <c r="C58" s="9" t="s">
        <v>102</v>
      </c>
      <c r="D58" s="7">
        <v>1.1000000000000001</v>
      </c>
      <c r="E58" s="7">
        <v>1.1000000000000001</v>
      </c>
      <c r="F58" s="7">
        <v>0.7</v>
      </c>
      <c r="G58" s="7">
        <v>85</v>
      </c>
      <c r="H58" s="46"/>
      <c r="I58" s="66">
        <f t="shared" ref="I58" si="9">G58*H58</f>
        <v>0</v>
      </c>
    </row>
    <row r="59" spans="1:9" s="8" customFormat="1" ht="119.25" customHeight="1" thickBot="1" x14ac:dyDescent="0.25">
      <c r="A59" s="5"/>
      <c r="B59" s="60"/>
      <c r="C59" s="61"/>
      <c r="D59" s="62"/>
      <c r="E59" s="62"/>
      <c r="F59" s="62"/>
      <c r="G59" s="62"/>
      <c r="H59" s="63"/>
      <c r="I59" s="71"/>
    </row>
    <row r="60" spans="1:9" s="8" customFormat="1" ht="11.25" customHeight="1" x14ac:dyDescent="0.2">
      <c r="A60" s="5"/>
      <c r="B60" s="18" t="s">
        <v>17</v>
      </c>
      <c r="C60" s="9" t="s">
        <v>103</v>
      </c>
      <c r="D60" s="7">
        <v>1</v>
      </c>
      <c r="E60" s="7">
        <v>0.33</v>
      </c>
      <c r="F60" s="7">
        <v>2.5</v>
      </c>
      <c r="G60" s="7">
        <v>140</v>
      </c>
      <c r="H60" s="46"/>
      <c r="I60" s="64">
        <f>G60*H60</f>
        <v>0</v>
      </c>
    </row>
    <row r="61" spans="1:9" s="8" customFormat="1" ht="11.25" customHeight="1" x14ac:dyDescent="0.2">
      <c r="A61" s="5"/>
      <c r="B61" s="20" t="s">
        <v>40</v>
      </c>
      <c r="C61" s="10" t="s">
        <v>104</v>
      </c>
      <c r="D61" s="11">
        <v>1</v>
      </c>
      <c r="E61" s="11">
        <v>0.5</v>
      </c>
      <c r="F61" s="11">
        <v>2.5</v>
      </c>
      <c r="G61" s="11">
        <v>170</v>
      </c>
      <c r="H61" s="45"/>
      <c r="I61" s="64">
        <f t="shared" ref="I61" si="10">G61*H61</f>
        <v>0</v>
      </c>
    </row>
    <row r="62" spans="1:9" s="8" customFormat="1" ht="11.25" customHeight="1" x14ac:dyDescent="0.2">
      <c r="A62" s="5"/>
      <c r="B62" s="20" t="s">
        <v>25</v>
      </c>
      <c r="C62" s="6" t="s">
        <v>105</v>
      </c>
      <c r="D62" s="11">
        <v>1</v>
      </c>
      <c r="E62" s="11">
        <v>0.5</v>
      </c>
      <c r="F62" s="11">
        <v>2.5</v>
      </c>
      <c r="G62" s="11">
        <v>85</v>
      </c>
      <c r="H62" s="45"/>
      <c r="I62" s="64">
        <f t="shared" ref="I62:I63" si="11">G62*H62</f>
        <v>0</v>
      </c>
    </row>
    <row r="63" spans="1:9" s="8" customFormat="1" ht="18" customHeight="1" x14ac:dyDescent="0.2">
      <c r="A63" s="5"/>
      <c r="B63" s="18" t="s">
        <v>24</v>
      </c>
      <c r="C63" s="75" t="s">
        <v>126</v>
      </c>
      <c r="D63" s="7">
        <v>1</v>
      </c>
      <c r="E63" s="7">
        <v>0.5</v>
      </c>
      <c r="F63" s="7">
        <v>2.5</v>
      </c>
      <c r="G63" s="7">
        <v>200</v>
      </c>
      <c r="H63" s="46"/>
      <c r="I63" s="64">
        <f t="shared" si="11"/>
        <v>0</v>
      </c>
    </row>
    <row r="64" spans="1:9" s="8" customFormat="1" ht="119.25" customHeight="1" thickBot="1" x14ac:dyDescent="0.25">
      <c r="A64" s="5"/>
      <c r="B64" s="60"/>
      <c r="C64" s="61"/>
      <c r="D64" s="62"/>
      <c r="E64" s="62"/>
      <c r="F64" s="62"/>
      <c r="G64" s="62"/>
      <c r="H64" s="63"/>
      <c r="I64" s="68"/>
    </row>
    <row r="65" spans="1:11" ht="2.4500000000000002" customHeight="1" thickBot="1" x14ac:dyDescent="0.25"/>
    <row r="66" spans="1:11" ht="17.25" customHeight="1" x14ac:dyDescent="0.2">
      <c r="B66" s="96" t="s">
        <v>106</v>
      </c>
      <c r="C66" s="97"/>
      <c r="D66" s="97"/>
      <c r="E66" s="97"/>
      <c r="F66" s="97"/>
      <c r="G66" s="97"/>
      <c r="H66" s="97"/>
      <c r="I66" s="98"/>
    </row>
    <row r="67" spans="1:11" s="4" customFormat="1" ht="14.1" customHeight="1" thickBot="1" x14ac:dyDescent="0.25">
      <c r="A67" s="3"/>
      <c r="B67" s="43" t="s">
        <v>57</v>
      </c>
      <c r="C67" s="37" t="s">
        <v>58</v>
      </c>
      <c r="D67" s="78" t="s">
        <v>59</v>
      </c>
      <c r="E67" s="78" t="s">
        <v>60</v>
      </c>
      <c r="F67" s="78" t="s">
        <v>61</v>
      </c>
      <c r="G67" s="79" t="s">
        <v>62</v>
      </c>
      <c r="H67" s="78" t="s">
        <v>63</v>
      </c>
      <c r="I67" s="80" t="s">
        <v>64</v>
      </c>
    </row>
    <row r="68" spans="1:11" ht="53.1" customHeight="1" x14ac:dyDescent="0.2">
      <c r="B68" s="132" t="s">
        <v>128</v>
      </c>
      <c r="C68" s="133"/>
      <c r="D68" s="133"/>
      <c r="E68" s="133"/>
      <c r="F68" s="133"/>
      <c r="G68" s="133"/>
      <c r="H68" s="133"/>
      <c r="I68" s="134"/>
    </row>
    <row r="69" spans="1:11" s="59" customFormat="1" ht="26.45" customHeight="1" x14ac:dyDescent="0.2">
      <c r="A69" s="58"/>
      <c r="B69" s="81" t="s">
        <v>33</v>
      </c>
      <c r="C69" s="144" t="s">
        <v>107</v>
      </c>
      <c r="D69" s="145"/>
      <c r="E69" s="145"/>
      <c r="F69" s="146"/>
      <c r="G69" s="82">
        <v>200</v>
      </c>
      <c r="H69" s="83"/>
      <c r="I69" s="84">
        <f>G69*H69</f>
        <v>0</v>
      </c>
    </row>
    <row r="70" spans="1:11" s="8" customFormat="1" ht="9.9499999999999993" customHeight="1" x14ac:dyDescent="0.2">
      <c r="A70" s="5"/>
      <c r="B70" s="20" t="s">
        <v>21</v>
      </c>
      <c r="C70" s="10" t="s">
        <v>108</v>
      </c>
      <c r="D70" s="138" t="s">
        <v>109</v>
      </c>
      <c r="E70" s="139"/>
      <c r="F70" s="140"/>
      <c r="G70" s="11">
        <v>45</v>
      </c>
      <c r="H70" s="45"/>
      <c r="I70" s="64">
        <f t="shared" ref="I70:I71" si="12">G70*H70</f>
        <v>0</v>
      </c>
    </row>
    <row r="71" spans="1:11" s="8" customFormat="1" ht="9.9499999999999993" customHeight="1" x14ac:dyDescent="0.2">
      <c r="A71" s="5"/>
      <c r="B71" s="30" t="s">
        <v>22</v>
      </c>
      <c r="C71" s="12" t="s">
        <v>110</v>
      </c>
      <c r="D71" s="138" t="s">
        <v>109</v>
      </c>
      <c r="E71" s="139"/>
      <c r="F71" s="140"/>
      <c r="G71" s="7">
        <v>55</v>
      </c>
      <c r="H71" s="46"/>
      <c r="I71" s="64">
        <f t="shared" si="12"/>
        <v>0</v>
      </c>
    </row>
    <row r="72" spans="1:11" s="8" customFormat="1" ht="9.9499999999999993" customHeight="1" x14ac:dyDescent="0.2">
      <c r="A72" s="5"/>
      <c r="B72" s="18" t="s">
        <v>26</v>
      </c>
      <c r="C72" s="6" t="s">
        <v>111</v>
      </c>
      <c r="D72" s="138" t="s">
        <v>112</v>
      </c>
      <c r="E72" s="139"/>
      <c r="F72" s="140"/>
      <c r="G72" s="7">
        <v>45</v>
      </c>
      <c r="H72" s="46"/>
      <c r="I72" s="64">
        <f>G72*H72</f>
        <v>0</v>
      </c>
    </row>
    <row r="73" spans="1:11" ht="3.6" customHeight="1" thickBot="1" x14ac:dyDescent="0.25"/>
    <row r="74" spans="1:11" ht="17.25" customHeight="1" x14ac:dyDescent="0.2">
      <c r="B74" s="96" t="s">
        <v>113</v>
      </c>
      <c r="C74" s="97"/>
      <c r="D74" s="97"/>
      <c r="E74" s="97"/>
      <c r="F74" s="97"/>
      <c r="G74" s="97"/>
      <c r="H74" s="97"/>
      <c r="I74" s="98"/>
    </row>
    <row r="75" spans="1:11" s="4" customFormat="1" ht="14.1" customHeight="1" thickBot="1" x14ac:dyDescent="0.25">
      <c r="A75" s="3"/>
      <c r="B75" s="43" t="s">
        <v>57</v>
      </c>
      <c r="C75" s="37" t="s">
        <v>58</v>
      </c>
      <c r="D75" s="78" t="s">
        <v>59</v>
      </c>
      <c r="E75" s="78" t="s">
        <v>60</v>
      </c>
      <c r="F75" s="78" t="s">
        <v>61</v>
      </c>
      <c r="G75" s="79" t="s">
        <v>62</v>
      </c>
      <c r="H75" s="78" t="s">
        <v>63</v>
      </c>
      <c r="I75" s="80" t="s">
        <v>64</v>
      </c>
    </row>
    <row r="76" spans="1:11" s="8" customFormat="1" ht="9.9499999999999993" customHeight="1" x14ac:dyDescent="0.2">
      <c r="A76" s="5"/>
      <c r="B76" s="34" t="s">
        <v>42</v>
      </c>
      <c r="C76" s="36" t="s">
        <v>114</v>
      </c>
      <c r="D76" s="35">
        <v>1</v>
      </c>
      <c r="E76" s="35"/>
      <c r="F76" s="35">
        <v>0.2</v>
      </c>
      <c r="G76" s="7">
        <v>25</v>
      </c>
      <c r="H76" s="46"/>
      <c r="I76" s="66">
        <f>G76*H76</f>
        <v>0</v>
      </c>
    </row>
    <row r="77" spans="1:11" s="8" customFormat="1" ht="9.75" customHeight="1" x14ac:dyDescent="0.2">
      <c r="A77" s="5"/>
      <c r="B77" s="18" t="s">
        <v>28</v>
      </c>
      <c r="C77" s="9" t="s">
        <v>115</v>
      </c>
      <c r="D77" s="7">
        <v>1</v>
      </c>
      <c r="E77" s="7"/>
      <c r="F77" s="7">
        <v>2.5</v>
      </c>
      <c r="G77" s="7">
        <v>170</v>
      </c>
      <c r="H77" s="46"/>
      <c r="I77" s="66">
        <f>G77*H77</f>
        <v>0</v>
      </c>
    </row>
    <row r="78" spans="1:11" s="8" customFormat="1" ht="9.9499999999999993" customHeight="1" x14ac:dyDescent="0.2">
      <c r="A78" s="5"/>
      <c r="B78" s="18" t="s">
        <v>27</v>
      </c>
      <c r="C78" s="14" t="s">
        <v>116</v>
      </c>
      <c r="D78" s="7">
        <v>1</v>
      </c>
      <c r="E78" s="7"/>
      <c r="F78" s="7">
        <v>1</v>
      </c>
      <c r="G78" s="7">
        <v>105</v>
      </c>
      <c r="H78" s="46"/>
      <c r="I78" s="66">
        <f>G78*H78</f>
        <v>0</v>
      </c>
    </row>
    <row r="79" spans="1:11" s="8" customFormat="1" ht="15" customHeight="1" x14ac:dyDescent="0.2">
      <c r="B79" s="141" t="s">
        <v>117</v>
      </c>
      <c r="C79" s="142"/>
      <c r="D79" s="142"/>
      <c r="E79" s="142"/>
      <c r="F79" s="142"/>
      <c r="G79" s="142"/>
      <c r="H79" s="142"/>
      <c r="I79" s="143"/>
    </row>
    <row r="80" spans="1:11" ht="46.5" customHeight="1" thickBot="1" x14ac:dyDescent="0.25">
      <c r="B80" s="135" t="s">
        <v>124</v>
      </c>
      <c r="C80" s="136"/>
      <c r="D80" s="136"/>
      <c r="E80" s="136"/>
      <c r="F80" s="136"/>
      <c r="G80" s="136"/>
      <c r="H80" s="136"/>
      <c r="I80" s="137"/>
      <c r="K80" s="74"/>
    </row>
    <row r="81" spans="1:9" ht="25.5" customHeight="1" x14ac:dyDescent="0.2">
      <c r="B81" s="111" t="s">
        <v>130</v>
      </c>
      <c r="C81" s="112"/>
      <c r="D81" s="112"/>
      <c r="E81" s="112"/>
      <c r="F81" s="112"/>
      <c r="G81" s="112"/>
      <c r="H81" s="112"/>
      <c r="I81" s="113"/>
    </row>
    <row r="82" spans="1:9" ht="4.5" customHeight="1" thickBot="1" x14ac:dyDescent="0.25">
      <c r="B82" s="87"/>
      <c r="C82" s="88"/>
      <c r="D82" s="88"/>
      <c r="E82" s="88"/>
      <c r="F82" s="88"/>
      <c r="G82" s="88"/>
      <c r="H82" s="88"/>
      <c r="I82" s="89"/>
    </row>
    <row r="83" spans="1:9" ht="20.100000000000001" customHeight="1" thickBot="1" x14ac:dyDescent="0.25">
      <c r="B83" s="108" t="s">
        <v>129</v>
      </c>
      <c r="C83" s="109"/>
      <c r="D83" s="109"/>
      <c r="E83" s="109"/>
      <c r="F83" s="109"/>
      <c r="G83" s="109"/>
      <c r="H83" s="109"/>
      <c r="I83" s="110"/>
    </row>
    <row r="84" spans="1:9" s="27" customFormat="1" ht="16.5" customHeight="1" x14ac:dyDescent="0.2">
      <c r="A84" s="26"/>
      <c r="B84" s="126" t="s">
        <v>118</v>
      </c>
      <c r="C84" s="127"/>
      <c r="D84" s="114" t="s">
        <v>120</v>
      </c>
      <c r="E84" s="114"/>
      <c r="F84" s="114"/>
      <c r="G84" s="115"/>
      <c r="H84" s="85" t="s">
        <v>119</v>
      </c>
      <c r="I84" s="86">
        <f>SUM(I76:I78,I69:I72,I60:I63,I54:I58,I42:I49,I35:I39,I39:I40,I29:I33,I20:I27,I14:I16)</f>
        <v>0</v>
      </c>
    </row>
    <row r="85" spans="1:9" s="27" customFormat="1" ht="16.5" customHeight="1" x14ac:dyDescent="0.2">
      <c r="A85" s="26"/>
      <c r="B85" s="128"/>
      <c r="C85" s="129"/>
      <c r="D85" s="116"/>
      <c r="E85" s="116"/>
      <c r="F85" s="116"/>
      <c r="G85" s="117"/>
      <c r="H85" s="41" t="s">
        <v>121</v>
      </c>
      <c r="I85" s="19">
        <f>+I84*0.21</f>
        <v>0</v>
      </c>
    </row>
    <row r="86" spans="1:9" s="29" customFormat="1" ht="16.5" customHeight="1" thickBot="1" x14ac:dyDescent="0.25">
      <c r="A86" s="28"/>
      <c r="B86" s="130"/>
      <c r="C86" s="131"/>
      <c r="D86" s="118"/>
      <c r="E86" s="118"/>
      <c r="F86" s="118"/>
      <c r="G86" s="119"/>
      <c r="H86" s="42" t="s">
        <v>30</v>
      </c>
      <c r="I86" s="40">
        <f>SUM(I84:I85)</f>
        <v>0</v>
      </c>
    </row>
  </sheetData>
  <sheetProtection password="E41F" sheet="1" objects="1" scenarios="1"/>
  <mergeCells count="25">
    <mergeCell ref="B83:I83"/>
    <mergeCell ref="B81:I81"/>
    <mergeCell ref="D84:G86"/>
    <mergeCell ref="E5:G5"/>
    <mergeCell ref="E6:G6"/>
    <mergeCell ref="E7:I7"/>
    <mergeCell ref="B74:I74"/>
    <mergeCell ref="B84:C86"/>
    <mergeCell ref="B68:I68"/>
    <mergeCell ref="B80:I80"/>
    <mergeCell ref="D70:F70"/>
    <mergeCell ref="D71:F71"/>
    <mergeCell ref="D72:F72"/>
    <mergeCell ref="B79:I79"/>
    <mergeCell ref="B13:I13"/>
    <mergeCell ref="C69:F69"/>
    <mergeCell ref="B2:I2"/>
    <mergeCell ref="B4:I4"/>
    <mergeCell ref="B18:I18"/>
    <mergeCell ref="B52:I52"/>
    <mergeCell ref="B66:I66"/>
    <mergeCell ref="B11:I11"/>
    <mergeCell ref="C27:F27"/>
    <mergeCell ref="B9:I9"/>
    <mergeCell ref="B3:I3"/>
  </mergeCells>
  <printOptions horizontalCentered="1"/>
  <pageMargins left="0.11811023622047245" right="0.11811023622047245" top="0.11811023622047245" bottom="0.15748031496062992" header="0" footer="0"/>
  <pageSetup paperSize="9" scale="113" fitToHeight="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PRICES</vt:lpstr>
      <vt:lpstr>PRICES!Print_Area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 </cp:lastModifiedBy>
  <cp:lastPrinted>2018-06-27T20:15:01Z</cp:lastPrinted>
  <dcterms:created xsi:type="dcterms:W3CDTF">2012-03-01T16:02:58Z</dcterms:created>
  <dcterms:modified xsi:type="dcterms:W3CDTF">2018-07-25T18:28:52Z</dcterms:modified>
</cp:coreProperties>
</file>